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EEMR/"/>
    </mc:Choice>
  </mc:AlternateContent>
  <xr:revisionPtr revIDLastSave="1081" documentId="8_{B9D137DE-00DB-4DDD-BB1C-9591D7FE756F}" xr6:coauthVersionLast="47" xr6:coauthVersionMax="47" xr10:uidLastSave="{946F19A8-6B8E-4778-AE43-4FBC6609C057}"/>
  <bookViews>
    <workbookView xWindow="-120" yWindow="-120" windowWidth="29040" windowHeight="15720" tabRatio="769" xr2:uid="{00000000-000D-0000-FFFF-FFFF00000000}"/>
  </bookViews>
  <sheets>
    <sheet name="EOB" sheetId="51" r:id="rId1"/>
    <sheet name="Off-EOB" sheetId="56" r:id="rId2"/>
    <sheet name="Reporting Transactions" sheetId="58" r:id="rId3"/>
    <sheet name="Dark Pools" sheetId="59" r:id="rId4"/>
    <sheet name="&quot;Dark Pool&quot;-pending rebranding" sheetId="57" state="hidden" r:id="rId5"/>
  </sheets>
  <definedNames>
    <definedName name="_xlnm.Print_Area" localSheetId="4">'"Dark Pool"-pending rebranding'!$A$1:$H$44</definedName>
    <definedName name="_xlnm.Print_Area" localSheetId="3">'Dark Pools'!$A$1:$AN$11</definedName>
    <definedName name="_xlnm.Print_Area" localSheetId="0">EOB!$A$1:$AN$34</definedName>
    <definedName name="_xlnm.Print_Area" localSheetId="1">'Off-EOB'!$A$1:$AN$34</definedName>
    <definedName name="_xlnm.Print_Area" localSheetId="2">'Reporting Transactions'!$A$1:$AN$35</definedName>
    <definedName name="TABLE" localSheetId="4">'"Dark Pool"-pending rebranding'!$B$1:$H$7</definedName>
    <definedName name="TABLE" localSheetId="3">'Dark Pools'!$A$2:$D$9</definedName>
    <definedName name="TABLE" localSheetId="0">EOB!$A$2:$D$4</definedName>
    <definedName name="TABLE" localSheetId="1">'Off-EOB'!$A$2:$D$4</definedName>
    <definedName name="TABLE" localSheetId="2">'Reporting Transactions'!$A$2:$D$4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33" i="58" l="1"/>
  <c r="AL32" i="58"/>
  <c r="AL29" i="58"/>
  <c r="AN32" i="56"/>
  <c r="AN29" i="56"/>
  <c r="AL33" i="56"/>
  <c r="AL29" i="56"/>
  <c r="AL32" i="56"/>
  <c r="AM32" i="56"/>
  <c r="AM29" i="56"/>
  <c r="AM17" i="56"/>
  <c r="AN17" i="51"/>
  <c r="AM17" i="51"/>
  <c r="AM17" i="58"/>
  <c r="AN17" i="58"/>
  <c r="AL17" i="51"/>
  <c r="AN17" i="56"/>
  <c r="AL17" i="58"/>
  <c r="AN29" i="51"/>
  <c r="AM23" i="51"/>
  <c r="AN23" i="51"/>
  <c r="AL23" i="51"/>
  <c r="AN26" i="58"/>
  <c r="AM26" i="58"/>
  <c r="AN25" i="58"/>
  <c r="AM25" i="58"/>
  <c r="AN22" i="58"/>
  <c r="AM22" i="58"/>
  <c r="AN21" i="58"/>
  <c r="AM21" i="58"/>
  <c r="AN20" i="58"/>
  <c r="AM20" i="58"/>
  <c r="AN19" i="58"/>
  <c r="AM19" i="58"/>
  <c r="AN18" i="58"/>
  <c r="AM18" i="58"/>
  <c r="AN15" i="58"/>
  <c r="AN13" i="58"/>
  <c r="AN12" i="58"/>
  <c r="AM12" i="58"/>
  <c r="AM10" i="58"/>
  <c r="AN9" i="58"/>
  <c r="AM9" i="58"/>
  <c r="AN8" i="58"/>
  <c r="AM8" i="58"/>
  <c r="AN6" i="58"/>
  <c r="AM6" i="58"/>
  <c r="AN5" i="58"/>
  <c r="AM5" i="58"/>
  <c r="AN22" i="51"/>
  <c r="AM22" i="51"/>
  <c r="AL22" i="51"/>
  <c r="AL21" i="51"/>
  <c r="AL15" i="51"/>
  <c r="AM12" i="51"/>
  <c r="AN11" i="51"/>
  <c r="AM11" i="51"/>
  <c r="AL11" i="51"/>
  <c r="AL10" i="51"/>
  <c r="AN9" i="51"/>
  <c r="AN8" i="51"/>
  <c r="AM7" i="51"/>
  <c r="AL7" i="51"/>
  <c r="AL6" i="51"/>
  <c r="AN5" i="51"/>
  <c r="AM5" i="51"/>
  <c r="AL10" i="59"/>
  <c r="AL21" i="58"/>
  <c r="AL19" i="58"/>
  <c r="AL18" i="58"/>
  <c r="AL12" i="58"/>
  <c r="AL11" i="58"/>
  <c r="AL10" i="58"/>
  <c r="AL7" i="58"/>
  <c r="AL5" i="58"/>
  <c r="AN11" i="59"/>
  <c r="AM11" i="59"/>
  <c r="AL11" i="59"/>
  <c r="AN10" i="59"/>
  <c r="AM10" i="59"/>
  <c r="AM29" i="51"/>
  <c r="AL29" i="51"/>
  <c r="AL5" i="56"/>
  <c r="AL6" i="56"/>
  <c r="AL7" i="56"/>
  <c r="AL8" i="56"/>
  <c r="AL9" i="56"/>
  <c r="AL10" i="56"/>
  <c r="AL11" i="56"/>
  <c r="AL12" i="56"/>
  <c r="AL13" i="56"/>
  <c r="AL14" i="56"/>
  <c r="AL15" i="56"/>
  <c r="AL16" i="56"/>
  <c r="AL17" i="56"/>
  <c r="AL18" i="56"/>
  <c r="AL19" i="56"/>
  <c r="AL20" i="56"/>
  <c r="AL21" i="56"/>
  <c r="AL22" i="56"/>
  <c r="AL24" i="56"/>
  <c r="AL25" i="56"/>
  <c r="AL26" i="56"/>
  <c r="AM26" i="51"/>
  <c r="AL5" i="51"/>
  <c r="AN32" i="51"/>
  <c r="AM32" i="51"/>
  <c r="AL32" i="51"/>
  <c r="AM10" i="56"/>
  <c r="AN10" i="56"/>
  <c r="AM12" i="56"/>
  <c r="AN12" i="56"/>
  <c r="AM13" i="56"/>
  <c r="AN13" i="56"/>
  <c r="AM21" i="56"/>
  <c r="AN21" i="56"/>
  <c r="AM20" i="56"/>
  <c r="AN20" i="56"/>
  <c r="AM33" i="51"/>
  <c r="AN10" i="58"/>
  <c r="AM13" i="58"/>
  <c r="AM15" i="58"/>
  <c r="AL7" i="59"/>
  <c r="AM7" i="59"/>
  <c r="AN7" i="59"/>
  <c r="AM18" i="51"/>
  <c r="AN18" i="51"/>
  <c r="AM22" i="56"/>
  <c r="AN22" i="56"/>
  <c r="AM19" i="56"/>
  <c r="AN19" i="56"/>
  <c r="AL18" i="51"/>
  <c r="AN33" i="51"/>
  <c r="AL33" i="51"/>
  <c r="AL6" i="59"/>
  <c r="AM6" i="59"/>
  <c r="AN6" i="59"/>
  <c r="AM5" i="59"/>
  <c r="AN5" i="59"/>
  <c r="AL5" i="59"/>
  <c r="AL6" i="58"/>
  <c r="AL8" i="58"/>
  <c r="AL9" i="58"/>
  <c r="AL13" i="58"/>
  <c r="AL14" i="58"/>
  <c r="AL15" i="58"/>
  <c r="AL16" i="58"/>
  <c r="AL20" i="58"/>
  <c r="AL22" i="58"/>
  <c r="AL24" i="58"/>
  <c r="AL25" i="58"/>
  <c r="AL26" i="58"/>
  <c r="AM6" i="56"/>
  <c r="AN6" i="56"/>
  <c r="AM8" i="56"/>
  <c r="AN8" i="56"/>
  <c r="AM9" i="56"/>
  <c r="AN9" i="56"/>
  <c r="AM11" i="56"/>
  <c r="AN11" i="56"/>
  <c r="AM15" i="56"/>
  <c r="AN15" i="56"/>
  <c r="AM25" i="56"/>
  <c r="AN25" i="56"/>
  <c r="AM26" i="56"/>
  <c r="AN26" i="56"/>
  <c r="AM5" i="56"/>
  <c r="AN5" i="56"/>
  <c r="AM6" i="51"/>
  <c r="AN6" i="51"/>
  <c r="AN7" i="51"/>
  <c r="AL8" i="51"/>
  <c r="AM8" i="51"/>
  <c r="AL9" i="51"/>
  <c r="AM9" i="51"/>
  <c r="AM10" i="51"/>
  <c r="AN10" i="51"/>
  <c r="AL12" i="51"/>
  <c r="AN12" i="51"/>
  <c r="AL13" i="51"/>
  <c r="AM13" i="51"/>
  <c r="AN13" i="51"/>
  <c r="AL14" i="51"/>
  <c r="AM14" i="51"/>
  <c r="AN14" i="51"/>
  <c r="AM15" i="51"/>
  <c r="AN15" i="51"/>
  <c r="AL16" i="51"/>
  <c r="AM16" i="51"/>
  <c r="AN16" i="51"/>
  <c r="AL19" i="51"/>
  <c r="AM19" i="51"/>
  <c r="AN19" i="51"/>
  <c r="AL20" i="51"/>
  <c r="AM20" i="51"/>
  <c r="AN20" i="51"/>
  <c r="AM21" i="51"/>
  <c r="AN21" i="51"/>
  <c r="AL24" i="51"/>
  <c r="AM24" i="51"/>
  <c r="AN24" i="51"/>
  <c r="AL25" i="51"/>
  <c r="AM25" i="51"/>
  <c r="AN25" i="51"/>
  <c r="AL26" i="51"/>
  <c r="AN26" i="51"/>
</calcChain>
</file>

<file path=xl/sharedStrings.xml><?xml version="1.0" encoding="utf-8"?>
<sst xmlns="http://schemas.openxmlformats.org/spreadsheetml/2006/main" count="986" uniqueCount="66">
  <si>
    <t>European Electronic Order Book Equity Trading</t>
  </si>
  <si>
    <t xml:space="preserve"> </t>
  </si>
  <si>
    <t>Year-to-Date</t>
  </si>
  <si>
    <t>Market Operator</t>
  </si>
  <si>
    <t>Trading Days</t>
  </si>
  <si>
    <t>Trades</t>
  </si>
  <si>
    <t>Turnover (EUR m)</t>
  </si>
  <si>
    <t>Turnover 
(EUR m)</t>
  </si>
  <si>
    <t>Athens Stock Exchange</t>
  </si>
  <si>
    <t>BME</t>
  </si>
  <si>
    <t>Boerse Stuttgart</t>
  </si>
  <si>
    <t>Bucharest Stock Exchange</t>
  </si>
  <si>
    <t>Budapest Stock Exchange</t>
  </si>
  <si>
    <t>Bulgarian Stock Exchange</t>
  </si>
  <si>
    <t>Cboe Europe Equities</t>
  </si>
  <si>
    <t>Cyprus Stock Exchange</t>
  </si>
  <si>
    <t>Deutsche Börse</t>
  </si>
  <si>
    <t>Equiduct</t>
  </si>
  <si>
    <t>Euronext</t>
  </si>
  <si>
    <t>Ljubljana Stock Exchange</t>
  </si>
  <si>
    <t>Luxembourg Stock Exchange</t>
  </si>
  <si>
    <t>Malta Stock Exchange</t>
  </si>
  <si>
    <t>Nasdaq Nordics &amp; Baltics</t>
  </si>
  <si>
    <t>Prague Stock Exchange</t>
  </si>
  <si>
    <t>SIX</t>
  </si>
  <si>
    <t>Vienna Stock Exchange</t>
  </si>
  <si>
    <t>Warsaw Stock Exchange</t>
  </si>
  <si>
    <t>Zagreb Stock Exchange</t>
  </si>
  <si>
    <t>Market Operator - Other</t>
  </si>
  <si>
    <t>Tel Aviv Stock Exchange</t>
  </si>
  <si>
    <t>Multilateral Trading Facility</t>
  </si>
  <si>
    <t>Aquis Exchange</t>
  </si>
  <si>
    <t>Turquoise</t>
  </si>
  <si>
    <t>European Off-Electronic Order Book Equity Trading</t>
  </si>
  <si>
    <t>//</t>
  </si>
  <si>
    <t>Turnover (EURm)</t>
  </si>
  <si>
    <t xml:space="preserve">Aquis Exchange </t>
  </si>
  <si>
    <t>European Equity Reporting Transactions</t>
  </si>
  <si>
    <t>n/a</t>
  </si>
  <si>
    <t>European Dark Pools Equity Trading</t>
  </si>
  <si>
    <t>European Trading Statistics</t>
  </si>
  <si>
    <t xml:space="preserve"> January 2009 </t>
  </si>
  <si>
    <r>
      <t>'Dark Pool' Equity Trading (</t>
    </r>
    <r>
      <rPr>
        <b/>
        <sz val="12"/>
        <color indexed="10"/>
        <rFont val="Verdana"/>
        <family val="2"/>
      </rPr>
      <t>PENDING BRANDING</t>
    </r>
    <r>
      <rPr>
        <b/>
        <sz val="12"/>
        <rFont val="Verdana"/>
        <family val="2"/>
      </rPr>
      <t>)</t>
    </r>
  </si>
  <si>
    <t>Year to Date</t>
  </si>
  <si>
    <t>Athens Exchange</t>
  </si>
  <si>
    <t>Borsa Italiana</t>
  </si>
  <si>
    <t>Bratislava Stock Exchange</t>
  </si>
  <si>
    <t>Irish Stock Exchange</t>
  </si>
  <si>
    <t>London Stock Exchange</t>
  </si>
  <si>
    <t>OMX Nordic Exchange</t>
  </si>
  <si>
    <t>Oslo Børs</t>
  </si>
  <si>
    <t>SIX Swiss Exchange</t>
  </si>
  <si>
    <t>Spanish Exchanges (BME)</t>
  </si>
  <si>
    <t>SWX Europe</t>
  </si>
  <si>
    <t>Wiener Börse</t>
  </si>
  <si>
    <t/>
  </si>
  <si>
    <t>BATS Europe</t>
  </si>
  <si>
    <t>Chi-X</t>
  </si>
  <si>
    <t>NASDAQ OMX Europe</t>
  </si>
  <si>
    <t>Source: Chi-X, FESE and Turquoise.</t>
  </si>
  <si>
    <t>Footnotes:</t>
  </si>
  <si>
    <t>Domestic and Foreign figures are included.</t>
  </si>
  <si>
    <t>All the figures above comply with the FESE Statistics Methodology.</t>
  </si>
  <si>
    <t>Tradegate Exchange</t>
  </si>
  <si>
    <t>London Stock Exchange*</t>
  </si>
  <si>
    <t>* London Stock Exchange data from Big xyt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</si>
</sst>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-* #,##0.00\ _€_-;\-* #,##0.00\ _€_-;_-* &quot;-&quot;??\ _€_-;_-@_-"/>
    <numFmt numFmtId="168" formatCode="_-* #,##0.00\ &quot;SIT&quot;_-;\-* #,##0.00\ &quot;SIT&quot;_-;_-* &quot;-&quot;??\ &quot;SIT&quot;_-;_-@_-"/>
    <numFmt numFmtId="169" formatCode="_-* #,##0.00\ _S_I_T_-;\-* #,##0.00\ _S_I_T_-;_-* &quot;-&quot;??\ _S_I_T_-;_-@_-"/>
    <numFmt numFmtId="170" formatCode="mmmm\ yyyy"/>
    <numFmt numFmtId="171" formatCode="_-* #,##0.0_-;\-* #,##0.0_-;_-* &quot;-&quot;??_-;_-@_-"/>
    <numFmt numFmtId="172" formatCode="_-* #,##0_-;\-* #,##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20"/>
      <name val="Verdana"/>
      <family val="2"/>
    </font>
    <font>
      <sz val="20"/>
      <name val="Arial"/>
      <family val="2"/>
    </font>
    <font>
      <b/>
      <sz val="14"/>
      <name val="Verdana"/>
      <family val="2"/>
    </font>
    <font>
      <b/>
      <sz val="12"/>
      <color indexed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9C0006"/>
      <name val="Arial"/>
      <family val="2"/>
      <charset val="238"/>
    </font>
    <font>
      <b/>
      <sz val="10"/>
      <color rgb="FFFA7D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rgb="FF7F7F7F"/>
      <name val="Arial"/>
      <family val="2"/>
      <charset val="238"/>
    </font>
    <font>
      <sz val="10"/>
      <color rgb="FF00610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0"/>
      <color rgb="FF3F3F76"/>
      <name val="Arial"/>
      <family val="2"/>
      <charset val="238"/>
    </font>
    <font>
      <sz val="10"/>
      <color rgb="FFFA7D00"/>
      <name val="Arial"/>
      <family val="2"/>
      <charset val="238"/>
    </font>
    <font>
      <sz val="10"/>
      <color rgb="FF9C6500"/>
      <name val="Arial"/>
      <family val="2"/>
      <charset val="238"/>
    </font>
    <font>
      <b/>
      <sz val="10"/>
      <color rgb="FF3F3F3F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20"/>
      <color rgb="FF25346C"/>
      <name val="Trebuchet MS"/>
      <family val="2"/>
    </font>
    <font>
      <b/>
      <sz val="10"/>
      <name val="Arial"/>
      <family val="2"/>
    </font>
    <font>
      <sz val="12"/>
      <name val="Trebuchet MS"/>
      <family val="2"/>
    </font>
    <font>
      <sz val="10"/>
      <color rgb="FFFFCC00"/>
      <name val="Trebuchet MS"/>
      <family val="2"/>
    </font>
    <font>
      <sz val="10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65">
    <xf numFmtId="0" fontId="0" fillId="0" borderId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31" fillId="23" borderId="0" applyNumberFormat="0" applyBorder="0" applyAlignment="0" applyProtection="0"/>
    <xf numFmtId="0" fontId="15" fillId="25" borderId="0" applyNumberFormat="0" applyBorder="0" applyAlignment="0" applyProtection="0"/>
    <xf numFmtId="0" fontId="31" fillId="27" borderId="0" applyNumberFormat="0" applyBorder="0" applyAlignment="0" applyProtection="0"/>
    <xf numFmtId="0" fontId="31" fillId="35" borderId="0" applyNumberFormat="0" applyBorder="0" applyAlignment="0" applyProtection="0"/>
    <xf numFmtId="0" fontId="16" fillId="0" borderId="0"/>
    <xf numFmtId="0" fontId="15" fillId="13" borderId="0" applyNumberFormat="0" applyBorder="0" applyAlignment="0" applyProtection="0"/>
    <xf numFmtId="0" fontId="32" fillId="13" borderId="0" applyNumberFormat="0" applyBorder="0" applyAlignment="0" applyProtection="0"/>
    <xf numFmtId="0" fontId="15" fillId="17" borderId="0" applyNumberFormat="0" applyBorder="0" applyAlignment="0" applyProtection="0"/>
    <xf numFmtId="0" fontId="32" fillId="17" borderId="0" applyNumberFormat="0" applyBorder="0" applyAlignment="0" applyProtection="0"/>
    <xf numFmtId="0" fontId="15" fillId="21" borderId="0" applyNumberFormat="0" applyBorder="0" applyAlignment="0" applyProtection="0"/>
    <xf numFmtId="0" fontId="32" fillId="21" borderId="0" applyNumberFormat="0" applyBorder="0" applyAlignment="0" applyProtection="0"/>
    <xf numFmtId="0" fontId="15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15" fillId="29" borderId="0" applyNumberFormat="0" applyBorder="0" applyAlignment="0" applyProtection="0"/>
    <xf numFmtId="0" fontId="32" fillId="33" borderId="0" applyNumberFormat="0" applyBorder="0" applyAlignment="0" applyProtection="0"/>
    <xf numFmtId="0" fontId="15" fillId="33" borderId="0" applyNumberFormat="0" applyBorder="0" applyAlignment="0" applyProtection="0"/>
    <xf numFmtId="0" fontId="32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15" fillId="26" borderId="0" applyNumberFormat="0" applyBorder="0" applyAlignment="0" applyProtection="0"/>
    <xf numFmtId="0" fontId="32" fillId="30" borderId="0" applyNumberFormat="0" applyBorder="0" applyAlignment="0" applyProtection="0"/>
    <xf numFmtId="0" fontId="15" fillId="30" borderId="0" applyNumberFormat="0" applyBorder="0" applyAlignment="0" applyProtection="0"/>
    <xf numFmtId="0" fontId="32" fillId="34" borderId="0" applyNumberFormat="0" applyBorder="0" applyAlignment="0" applyProtection="0"/>
    <xf numFmtId="0" fontId="15" fillId="34" borderId="0" applyNumberFormat="0" applyBorder="0" applyAlignment="0" applyProtection="0"/>
    <xf numFmtId="0" fontId="33" fillId="15" borderId="0" applyNumberFormat="0" applyBorder="0" applyAlignment="0" applyProtection="0"/>
    <xf numFmtId="0" fontId="31" fillId="15" borderId="0" applyNumberFormat="0" applyBorder="0" applyAlignment="0" applyProtection="0"/>
    <xf numFmtId="0" fontId="33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3" fillId="23" borderId="0" applyNumberFormat="0" applyBorder="0" applyAlignment="0" applyProtection="0"/>
    <xf numFmtId="0" fontId="31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12" borderId="0" applyNumberFormat="0" applyBorder="0" applyAlignment="0" applyProtection="0"/>
    <xf numFmtId="0" fontId="31" fillId="12" borderId="0" applyNumberFormat="0" applyBorder="0" applyAlignment="0" applyProtection="0"/>
    <xf numFmtId="0" fontId="33" fillId="16" borderId="0" applyNumberFormat="0" applyBorder="0" applyAlignment="0" applyProtection="0"/>
    <xf numFmtId="0" fontId="31" fillId="16" borderId="0" applyNumberFormat="0" applyBorder="0" applyAlignment="0" applyProtection="0"/>
    <xf numFmtId="0" fontId="33" fillId="20" borderId="0" applyNumberFormat="0" applyBorder="0" applyAlignment="0" applyProtection="0"/>
    <xf numFmtId="0" fontId="31" fillId="20" borderId="0" applyNumberFormat="0" applyBorder="0" applyAlignment="0" applyProtection="0"/>
    <xf numFmtId="0" fontId="33" fillId="24" borderId="0" applyNumberFormat="0" applyBorder="0" applyAlignment="0" applyProtection="0"/>
    <xf numFmtId="0" fontId="31" fillId="24" borderId="0" applyNumberFormat="0" applyBorder="0" applyAlignment="0" applyProtection="0"/>
    <xf numFmtId="0" fontId="33" fillId="28" borderId="0" applyNumberFormat="0" applyBorder="0" applyAlignment="0" applyProtection="0"/>
    <xf numFmtId="0" fontId="31" fillId="28" borderId="0" applyNumberFormat="0" applyBorder="0" applyAlignment="0" applyProtection="0"/>
    <xf numFmtId="0" fontId="33" fillId="32" borderId="0" applyNumberFormat="0" applyBorder="0" applyAlignment="0" applyProtection="0"/>
    <xf numFmtId="0" fontId="31" fillId="32" borderId="0" applyNumberFormat="0" applyBorder="0" applyAlignment="0" applyProtection="0"/>
    <xf numFmtId="0" fontId="34" fillId="6" borderId="0" applyNumberFormat="0" applyBorder="0" applyAlignment="0" applyProtection="0"/>
    <xf numFmtId="0" fontId="21" fillId="6" borderId="0" applyNumberFormat="0" applyBorder="0" applyAlignment="0" applyProtection="0"/>
    <xf numFmtId="0" fontId="35" fillId="9" borderId="7" applyNumberFormat="0" applyAlignment="0" applyProtection="0"/>
    <xf numFmtId="0" fontId="25" fillId="9" borderId="7" applyNumberFormat="0" applyAlignment="0" applyProtection="0"/>
    <xf numFmtId="0" fontId="36" fillId="10" borderId="10" applyNumberFormat="0" applyAlignment="0" applyProtection="0"/>
    <xf numFmtId="0" fontId="27" fillId="10" borderId="10" applyNumberFormat="0" applyAlignment="0" applyProtection="0"/>
    <xf numFmtId="169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20" fillId="5" borderId="0" applyNumberFormat="0" applyBorder="0" applyAlignment="0" applyProtection="0"/>
    <xf numFmtId="0" fontId="39" fillId="0" borderId="4" applyNumberFormat="0" applyFill="0" applyAlignment="0" applyProtection="0"/>
    <xf numFmtId="0" fontId="17" fillId="0" borderId="4" applyNumberFormat="0" applyFill="0" applyAlignment="0" applyProtection="0"/>
    <xf numFmtId="0" fontId="40" fillId="0" borderId="5" applyNumberFormat="0" applyFill="0" applyAlignment="0" applyProtection="0"/>
    <xf numFmtId="0" fontId="18" fillId="0" borderId="5" applyNumberFormat="0" applyFill="0" applyAlignment="0" applyProtection="0"/>
    <xf numFmtId="0" fontId="41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2" fillId="8" borderId="7" applyNumberFormat="0" applyAlignment="0" applyProtection="0"/>
    <xf numFmtId="0" fontId="23" fillId="8" borderId="7" applyNumberFormat="0" applyAlignment="0" applyProtection="0"/>
    <xf numFmtId="0" fontId="43" fillId="0" borderId="9" applyNumberFormat="0" applyFill="0" applyAlignment="0" applyProtection="0"/>
    <xf numFmtId="0" fontId="26" fillId="0" borderId="9" applyNumberFormat="0" applyFill="0" applyAlignment="0" applyProtection="0"/>
    <xf numFmtId="0" fontId="44" fillId="7" borderId="0" applyNumberFormat="0" applyBorder="0" applyAlignment="0" applyProtection="0"/>
    <xf numFmtId="0" fontId="22" fillId="7" borderId="0" applyNumberFormat="0" applyBorder="0" applyAlignment="0" applyProtection="0"/>
    <xf numFmtId="0" fontId="16" fillId="0" borderId="0"/>
    <xf numFmtId="0" fontId="32" fillId="0" borderId="0"/>
    <xf numFmtId="0" fontId="3" fillId="0" borderId="0"/>
    <xf numFmtId="0" fontId="16" fillId="0" borderId="0"/>
    <xf numFmtId="0" fontId="15" fillId="0" borderId="0"/>
    <xf numFmtId="0" fontId="3" fillId="0" borderId="0" applyNumberFormat="0" applyFont="0" applyFill="0" applyBorder="0" applyAlignment="0" applyProtection="0"/>
    <xf numFmtId="0" fontId="32" fillId="11" borderId="11" applyNumberFormat="0" applyFont="0" applyAlignment="0" applyProtection="0"/>
    <xf numFmtId="0" fontId="15" fillId="11" borderId="11" applyNumberFormat="0" applyFont="0" applyAlignment="0" applyProtection="0"/>
    <xf numFmtId="0" fontId="45" fillId="9" borderId="8" applyNumberFormat="0" applyAlignment="0" applyProtection="0"/>
    <xf numFmtId="0" fontId="24" fillId="9" borderId="8" applyNumberFormat="0" applyAlignment="0" applyProtection="0"/>
    <xf numFmtId="9" fontId="1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30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68" fontId="16" fillId="0" borderId="0" applyFont="0" applyFill="0" applyBorder="0" applyAlignment="0" applyProtection="0"/>
    <xf numFmtId="0" fontId="16" fillId="0" borderId="0"/>
    <xf numFmtId="0" fontId="15" fillId="0" borderId="0"/>
    <xf numFmtId="0" fontId="15" fillId="11" borderId="11" applyNumberFormat="0" applyFont="0" applyAlignment="0" applyProtection="0"/>
    <xf numFmtId="9" fontId="16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5" fillId="11" borderId="11" applyNumberFormat="0" applyFont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167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49" fillId="0" borderId="0"/>
    <xf numFmtId="0" fontId="2" fillId="0" borderId="0"/>
    <xf numFmtId="165" fontId="50" fillId="36" borderId="3"/>
    <xf numFmtId="165" fontId="50" fillId="36" borderId="3" applyFill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7" fillId="0" borderId="0" applyFont="0" applyFill="0" applyBorder="0" applyAlignment="0" applyProtection="0"/>
    <xf numFmtId="9" fontId="58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0" applyFont="1"/>
    <xf numFmtId="0" fontId="7" fillId="0" borderId="0" xfId="0" applyFont="1" applyProtection="1">
      <protection locked="0"/>
    </xf>
    <xf numFmtId="0" fontId="8" fillId="0" borderId="0" xfId="0" applyFont="1"/>
    <xf numFmtId="0" fontId="6" fillId="0" borderId="0" xfId="0" applyFont="1"/>
    <xf numFmtId="0" fontId="8" fillId="0" borderId="0" xfId="0" applyFont="1" applyAlignment="1" applyProtection="1">
      <alignment horizontal="left" wrapText="1"/>
      <protection locked="0"/>
    </xf>
    <xf numFmtId="3" fontId="8" fillId="0" borderId="0" xfId="0" applyNumberFormat="1" applyFont="1" applyAlignment="1" applyProtection="1">
      <alignment horizontal="right" wrapText="1"/>
      <protection locked="0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3" fontId="8" fillId="2" borderId="0" xfId="0" applyNumberFormat="1" applyFont="1" applyFill="1" applyAlignment="1" applyProtection="1">
      <alignment horizontal="right" wrapText="1"/>
      <protection locked="0"/>
    </xf>
    <xf numFmtId="3" fontId="8" fillId="2" borderId="0" xfId="0" applyNumberFormat="1" applyFont="1" applyFill="1" applyAlignment="1">
      <alignment horizontal="right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right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9" fillId="0" borderId="1" xfId="0" applyFont="1" applyBorder="1" applyAlignment="1" applyProtection="1">
      <alignment horizontal="left" wrapText="1"/>
      <protection locked="0"/>
    </xf>
    <xf numFmtId="3" fontId="8" fillId="3" borderId="0" xfId="0" applyNumberFormat="1" applyFont="1" applyFill="1" applyAlignment="1">
      <alignment horizontal="right"/>
    </xf>
    <xf numFmtId="0" fontId="11" fillId="0" borderId="0" xfId="0" applyFont="1"/>
    <xf numFmtId="3" fontId="8" fillId="3" borderId="0" xfId="0" applyNumberFormat="1" applyFont="1" applyFill="1" applyAlignment="1" applyProtection="1">
      <alignment horizontal="right" wrapText="1"/>
      <protection locked="0"/>
    </xf>
    <xf numFmtId="165" fontId="8" fillId="0" borderId="0" xfId="0" applyNumberFormat="1" applyFont="1" applyAlignment="1" applyProtection="1">
      <alignment horizontal="right" wrapText="1"/>
      <protection locked="0"/>
    </xf>
    <xf numFmtId="0" fontId="50" fillId="0" borderId="0" xfId="0" applyFont="1"/>
    <xf numFmtId="3" fontId="50" fillId="4" borderId="0" xfId="0" applyNumberFormat="1" applyFont="1" applyFill="1" applyAlignment="1">
      <alignment horizontal="right"/>
    </xf>
    <xf numFmtId="165" fontId="50" fillId="4" borderId="3" xfId="0" applyNumberFormat="1" applyFont="1" applyFill="1" applyBorder="1" applyAlignment="1">
      <alignment horizontal="right"/>
    </xf>
    <xf numFmtId="3" fontId="50" fillId="4" borderId="0" xfId="0" applyNumberFormat="1" applyFont="1" applyFill="1" applyAlignment="1" applyProtection="1">
      <alignment horizontal="right" wrapText="1"/>
      <protection locked="0"/>
    </xf>
    <xf numFmtId="3" fontId="50" fillId="0" borderId="0" xfId="0" applyNumberFormat="1" applyFont="1" applyAlignment="1">
      <alignment horizontal="right"/>
    </xf>
    <xf numFmtId="165" fontId="50" fillId="0" borderId="0" xfId="0" applyNumberFormat="1" applyFont="1" applyAlignment="1" applyProtection="1">
      <alignment horizontal="right" wrapText="1"/>
      <protection locked="0"/>
    </xf>
    <xf numFmtId="0" fontId="52" fillId="0" borderId="0" xfId="0" applyFont="1"/>
    <xf numFmtId="0" fontId="52" fillId="0" borderId="0" xfId="0" applyFont="1" applyAlignment="1">
      <alignment wrapText="1"/>
    </xf>
    <xf numFmtId="3" fontId="52" fillId="0" borderId="0" xfId="0" applyNumberFormat="1" applyFont="1"/>
    <xf numFmtId="165" fontId="52" fillId="0" borderId="0" xfId="0" applyNumberFormat="1" applyFont="1"/>
    <xf numFmtId="165" fontId="52" fillId="0" borderId="0" xfId="0" applyNumberFormat="1" applyFont="1" applyAlignment="1" applyProtection="1">
      <alignment horizontal="right" wrapText="1"/>
      <protection locked="0"/>
    </xf>
    <xf numFmtId="3" fontId="50" fillId="0" borderId="0" xfId="0" applyNumberFormat="1" applyFont="1" applyAlignment="1" applyProtection="1">
      <alignment horizontal="right" wrapText="1"/>
      <protection locked="0"/>
    </xf>
    <xf numFmtId="0" fontId="55" fillId="4" borderId="3" xfId="0" applyFont="1" applyFill="1" applyBorder="1" applyAlignment="1" applyProtection="1">
      <alignment horizontal="left" wrapText="1"/>
      <protection locked="0"/>
    </xf>
    <xf numFmtId="0" fontId="55" fillId="4" borderId="0" xfId="0" applyFont="1" applyFill="1" applyAlignment="1" applyProtection="1">
      <alignment horizontal="left" wrapText="1"/>
      <protection locked="0"/>
    </xf>
    <xf numFmtId="0" fontId="55" fillId="0" borderId="0" xfId="0" applyFont="1" applyAlignment="1" applyProtection="1">
      <alignment horizontal="left" wrapText="1"/>
      <protection locked="0"/>
    </xf>
    <xf numFmtId="3" fontId="50" fillId="36" borderId="0" xfId="0" applyNumberFormat="1" applyFont="1" applyFill="1" applyAlignment="1" applyProtection="1">
      <alignment horizontal="right" wrapText="1"/>
      <protection locked="0"/>
    </xf>
    <xf numFmtId="3" fontId="50" fillId="36" borderId="0" xfId="0" applyNumberFormat="1" applyFont="1" applyFill="1" applyAlignment="1">
      <alignment horizontal="right"/>
    </xf>
    <xf numFmtId="0" fontId="51" fillId="0" borderId="15" xfId="0" applyFont="1" applyBorder="1" applyAlignment="1" applyProtection="1">
      <alignment horizontal="center" wrapText="1"/>
      <protection locked="0"/>
    </xf>
    <xf numFmtId="0" fontId="55" fillId="36" borderId="3" xfId="0" applyFont="1" applyFill="1" applyBorder="1" applyAlignment="1" applyProtection="1">
      <alignment horizontal="left" wrapText="1"/>
      <protection locked="0"/>
    </xf>
    <xf numFmtId="0" fontId="51" fillId="0" borderId="19" xfId="0" applyFont="1" applyBorder="1" applyAlignment="1" applyProtection="1">
      <alignment wrapText="1"/>
      <protection locked="0"/>
    </xf>
    <xf numFmtId="165" fontId="50" fillId="36" borderId="3" xfId="0" applyNumberFormat="1" applyFont="1" applyFill="1" applyBorder="1" applyAlignment="1">
      <alignment horizontal="right"/>
    </xf>
    <xf numFmtId="0" fontId="50" fillId="36" borderId="0" xfId="0" applyFont="1" applyFill="1" applyAlignment="1">
      <alignment horizontal="right"/>
    </xf>
    <xf numFmtId="0" fontId="55" fillId="36" borderId="0" xfId="0" applyFont="1" applyFill="1" applyAlignment="1" applyProtection="1">
      <alignment horizontal="left" wrapText="1"/>
      <protection locked="0"/>
    </xf>
    <xf numFmtId="3" fontId="50" fillId="36" borderId="2" xfId="0" applyNumberFormat="1" applyFont="1" applyFill="1" applyBorder="1" applyAlignment="1" applyProtection="1">
      <alignment horizontal="right" wrapText="1"/>
      <protection locked="0"/>
    </xf>
    <xf numFmtId="165" fontId="50" fillId="36" borderId="0" xfId="0" applyNumberFormat="1" applyFont="1" applyFill="1" applyAlignment="1">
      <alignment horizontal="right"/>
    </xf>
    <xf numFmtId="3" fontId="50" fillId="0" borderId="0" xfId="0" applyNumberFormat="1" applyFont="1" applyAlignment="1" applyProtection="1">
      <alignment wrapText="1"/>
      <protection locked="0"/>
    </xf>
    <xf numFmtId="3" fontId="50" fillId="0" borderId="0" xfId="0" applyNumberFormat="1" applyFont="1"/>
    <xf numFmtId="0" fontId="51" fillId="0" borderId="0" xfId="0" applyFont="1" applyAlignment="1" applyProtection="1">
      <alignment horizontal="center" wrapText="1"/>
      <protection locked="0"/>
    </xf>
    <xf numFmtId="165" fontId="50" fillId="36" borderId="3" xfId="238" applyAlignment="1">
      <alignment horizontal="right"/>
    </xf>
    <xf numFmtId="165" fontId="50" fillId="4" borderId="3" xfId="238" applyFill="1" applyAlignment="1">
      <alignment horizontal="right"/>
    </xf>
    <xf numFmtId="3" fontId="50" fillId="4" borderId="2" xfId="0" applyNumberFormat="1" applyFont="1" applyFill="1" applyBorder="1" applyAlignment="1" applyProtection="1">
      <alignment horizontal="right" wrapText="1"/>
      <protection locked="0"/>
    </xf>
    <xf numFmtId="0" fontId="51" fillId="0" borderId="15" xfId="0" applyFont="1" applyBorder="1" applyAlignment="1" applyProtection="1">
      <alignment horizontal="left" wrapText="1"/>
      <protection locked="0"/>
    </xf>
    <xf numFmtId="3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>
      <alignment horizontal="right"/>
    </xf>
    <xf numFmtId="165" fontId="52" fillId="0" borderId="14" xfId="0" applyNumberFormat="1" applyFont="1" applyBorder="1" applyAlignment="1" applyProtection="1">
      <alignment horizontal="right" wrapText="1"/>
      <protection locked="0"/>
    </xf>
    <xf numFmtId="0" fontId="50" fillId="0" borderId="0" xfId="0" applyFont="1" applyAlignment="1">
      <alignment horizontal="right"/>
    </xf>
    <xf numFmtId="166" fontId="50" fillId="0" borderId="0" xfId="0" applyNumberFormat="1" applyFont="1" applyAlignment="1">
      <alignment horizontal="right"/>
    </xf>
    <xf numFmtId="0" fontId="51" fillId="0" borderId="15" xfId="0" applyFont="1" applyBorder="1" applyAlignment="1" applyProtection="1">
      <alignment wrapText="1"/>
      <protection locked="0"/>
    </xf>
    <xf numFmtId="0" fontId="50" fillId="0" borderId="2" xfId="0" applyFont="1" applyBorder="1" applyAlignment="1" applyProtection="1">
      <alignment horizontal="right" wrapText="1"/>
      <protection locked="0"/>
    </xf>
    <xf numFmtId="0" fontId="50" fillId="0" borderId="2" xfId="0" applyFont="1" applyBorder="1" applyAlignment="1">
      <alignment horizontal="right" wrapText="1"/>
    </xf>
    <xf numFmtId="3" fontId="50" fillId="36" borderId="2" xfId="0" applyNumberFormat="1" applyFont="1" applyFill="1" applyBorder="1" applyAlignment="1">
      <alignment horizontal="right"/>
    </xf>
    <xf numFmtId="0" fontId="50" fillId="4" borderId="0" xfId="0" applyFont="1" applyFill="1" applyAlignment="1" applyProtection="1">
      <alignment horizontal="right" wrapText="1"/>
      <protection locked="0"/>
    </xf>
    <xf numFmtId="165" fontId="50" fillId="4" borderId="3" xfId="0" applyNumberFormat="1" applyFont="1" applyFill="1" applyBorder="1" applyAlignment="1" applyProtection="1">
      <alignment horizontal="right" wrapText="1"/>
      <protection locked="0"/>
    </xf>
    <xf numFmtId="0" fontId="50" fillId="4" borderId="2" xfId="0" applyFont="1" applyFill="1" applyBorder="1" applyAlignment="1" applyProtection="1">
      <alignment horizontal="right" wrapText="1"/>
      <protection locked="0"/>
    </xf>
    <xf numFmtId="1" fontId="50" fillId="36" borderId="0" xfId="0" applyNumberFormat="1" applyFont="1" applyFill="1" applyAlignment="1" applyProtection="1">
      <alignment horizontal="right" wrapText="1"/>
      <protection locked="0"/>
    </xf>
    <xf numFmtId="1" fontId="50" fillId="36" borderId="2" xfId="0" applyNumberFormat="1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right"/>
    </xf>
    <xf numFmtId="0" fontId="51" fillId="0" borderId="16" xfId="0" applyFont="1" applyBorder="1" applyAlignment="1" applyProtection="1">
      <alignment horizontal="center" wrapText="1"/>
      <protection locked="0"/>
    </xf>
    <xf numFmtId="0" fontId="51" fillId="0" borderId="15" xfId="0" applyFont="1" applyBorder="1" applyAlignment="1">
      <alignment horizontal="center" wrapText="1"/>
    </xf>
    <xf numFmtId="0" fontId="56" fillId="0" borderId="0" xfId="0" applyFont="1" applyAlignment="1">
      <alignment wrapText="1"/>
    </xf>
    <xf numFmtId="165" fontId="50" fillId="36" borderId="17" xfId="0" applyNumberFormat="1" applyFont="1" applyFill="1" applyBorder="1" applyAlignment="1">
      <alignment horizontal="right"/>
    </xf>
    <xf numFmtId="3" fontId="50" fillId="36" borderId="14" xfId="0" applyNumberFormat="1" applyFont="1" applyFill="1" applyBorder="1" applyAlignment="1">
      <alignment horizontal="right"/>
    </xf>
    <xf numFmtId="3" fontId="55" fillId="0" borderId="0" xfId="0" applyNumberFormat="1" applyFont="1" applyAlignment="1" applyProtection="1">
      <alignment horizontal="left" wrapText="1"/>
      <protection locked="0"/>
    </xf>
    <xf numFmtId="3" fontId="55" fillId="36" borderId="0" xfId="0" applyNumberFormat="1" applyFont="1" applyFill="1" applyAlignment="1" applyProtection="1">
      <alignment horizontal="left" wrapText="1"/>
      <protection locked="0"/>
    </xf>
    <xf numFmtId="0" fontId="51" fillId="0" borderId="20" xfId="0" applyFont="1" applyBorder="1" applyAlignment="1" applyProtection="1">
      <alignment horizontal="center" wrapText="1"/>
      <protection locked="0"/>
    </xf>
    <xf numFmtId="165" fontId="51" fillId="0" borderId="15" xfId="0" applyNumberFormat="1" applyFont="1" applyBorder="1" applyAlignment="1" applyProtection="1">
      <alignment horizontal="center" wrapText="1"/>
      <protection locked="0"/>
    </xf>
    <xf numFmtId="0" fontId="51" fillId="0" borderId="2" xfId="0" applyFont="1" applyBorder="1" applyAlignment="1" applyProtection="1">
      <alignment horizontal="center" wrapText="1"/>
      <protection locked="0"/>
    </xf>
    <xf numFmtId="0" fontId="51" fillId="0" borderId="19" xfId="0" applyFont="1" applyBorder="1" applyAlignment="1" applyProtection="1">
      <alignment horizontal="left" wrapText="1"/>
      <protection locked="0"/>
    </xf>
    <xf numFmtId="0" fontId="50" fillId="37" borderId="2" xfId="0" applyFont="1" applyFill="1" applyBorder="1" applyAlignment="1">
      <alignment horizontal="right" wrapText="1"/>
    </xf>
    <xf numFmtId="0" fontId="9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wrapText="1"/>
    </xf>
    <xf numFmtId="0" fontId="51" fillId="0" borderId="16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72" fontId="56" fillId="0" borderId="0" xfId="263" applyNumberFormat="1" applyFont="1"/>
    <xf numFmtId="172" fontId="50" fillId="4" borderId="0" xfId="263" applyNumberFormat="1" applyFont="1" applyFill="1" applyAlignment="1">
      <alignment horizontal="right"/>
    </xf>
    <xf numFmtId="0" fontId="51" fillId="0" borderId="20" xfId="0" applyFont="1" applyBorder="1" applyAlignment="1" applyProtection="1">
      <alignment horizontal="left" wrapText="1"/>
      <protection locked="0"/>
    </xf>
    <xf numFmtId="172" fontId="50" fillId="36" borderId="14" xfId="263" applyNumberFormat="1" applyFont="1" applyFill="1" applyBorder="1" applyAlignment="1">
      <alignment horizontal="right"/>
    </xf>
    <xf numFmtId="166" fontId="50" fillId="36" borderId="3" xfId="0" applyNumberFormat="1" applyFont="1" applyFill="1" applyBorder="1" applyAlignment="1">
      <alignment horizontal="right"/>
    </xf>
    <xf numFmtId="166" fontId="50" fillId="0" borderId="0" xfId="0" applyNumberFormat="1" applyFont="1"/>
    <xf numFmtId="166" fontId="51" fillId="0" borderId="20" xfId="0" applyNumberFormat="1" applyFont="1" applyBorder="1" applyAlignment="1" applyProtection="1">
      <alignment horizontal="center" wrapText="1"/>
      <protection locked="0"/>
    </xf>
    <xf numFmtId="166" fontId="52" fillId="0" borderId="0" xfId="0" applyNumberFormat="1" applyFont="1"/>
    <xf numFmtId="171" fontId="50" fillId="0" borderId="0" xfId="263" applyNumberFormat="1" applyFont="1"/>
    <xf numFmtId="171" fontId="51" fillId="0" borderId="20" xfId="263" applyNumberFormat="1" applyFont="1" applyBorder="1" applyAlignment="1" applyProtection="1">
      <alignment horizontal="center" wrapText="1"/>
      <protection locked="0"/>
    </xf>
    <xf numFmtId="171" fontId="50" fillId="4" borderId="0" xfId="263" applyNumberFormat="1" applyFont="1" applyFill="1" applyAlignment="1">
      <alignment horizontal="right"/>
    </xf>
    <xf numFmtId="3" fontId="52" fillId="0" borderId="0" xfId="0" applyNumberFormat="1" applyFont="1" applyAlignment="1">
      <alignment horizontal="right"/>
    </xf>
    <xf numFmtId="165" fontId="52" fillId="0" borderId="0" xfId="0" applyNumberFormat="1" applyFont="1" applyAlignment="1">
      <alignment horizontal="right"/>
    </xf>
    <xf numFmtId="0" fontId="51" fillId="0" borderId="0" xfId="0" applyFont="1" applyAlignment="1" applyProtection="1">
      <alignment horizontal="left" wrapText="1"/>
      <protection locked="0"/>
    </xf>
    <xf numFmtId="171" fontId="51" fillId="0" borderId="3" xfId="263" applyNumberFormat="1" applyFont="1" applyBorder="1" applyAlignment="1" applyProtection="1">
      <alignment horizontal="center" wrapText="1"/>
      <protection locked="0"/>
    </xf>
    <xf numFmtId="0" fontId="51" fillId="0" borderId="3" xfId="0" applyFont="1" applyBorder="1" applyAlignment="1" applyProtection="1">
      <alignment horizontal="center" wrapText="1"/>
      <protection locked="0"/>
    </xf>
    <xf numFmtId="0" fontId="51" fillId="0" borderId="2" xfId="0" applyFont="1" applyBorder="1" applyAlignment="1">
      <alignment horizontal="center" wrapText="1"/>
    </xf>
    <xf numFmtId="3" fontId="50" fillId="36" borderId="14" xfId="0" applyNumberFormat="1" applyFont="1" applyFill="1" applyBorder="1" applyAlignment="1" applyProtection="1">
      <alignment horizontal="right" wrapText="1"/>
      <protection locked="0"/>
    </xf>
    <xf numFmtId="3" fontId="50" fillId="37" borderId="14" xfId="0" applyNumberFormat="1" applyFont="1" applyFill="1" applyBorder="1" applyAlignment="1">
      <alignment horizontal="right" wrapText="1"/>
    </xf>
    <xf numFmtId="0" fontId="55" fillId="36" borderId="18" xfId="0" applyFont="1" applyFill="1" applyBorder="1" applyAlignment="1" applyProtection="1">
      <alignment horizontal="left" wrapText="1"/>
      <protection locked="0"/>
    </xf>
    <xf numFmtId="165" fontId="50" fillId="37" borderId="17" xfId="0" applyNumberFormat="1" applyFont="1" applyFill="1" applyBorder="1" applyAlignment="1">
      <alignment horizontal="right" wrapText="1"/>
    </xf>
    <xf numFmtId="1" fontId="50" fillId="36" borderId="0" xfId="263" applyNumberFormat="1" applyFont="1" applyFill="1" applyAlignment="1">
      <alignment horizontal="right"/>
    </xf>
    <xf numFmtId="0" fontId="55" fillId="0" borderId="15" xfId="0" applyFont="1" applyBorder="1" applyAlignment="1" applyProtection="1">
      <alignment horizontal="left" wrapText="1"/>
      <protection locked="0"/>
    </xf>
    <xf numFmtId="3" fontId="50" fillId="0" borderId="15" xfId="0" applyNumberFormat="1" applyFont="1" applyBorder="1" applyAlignment="1" applyProtection="1">
      <alignment horizontal="right" wrapText="1"/>
      <protection locked="0"/>
    </xf>
    <xf numFmtId="0" fontId="50" fillId="0" borderId="15" xfId="0" applyFont="1" applyBorder="1" applyAlignment="1">
      <alignment horizontal="right"/>
    </xf>
    <xf numFmtId="166" fontId="50" fillId="0" borderId="20" xfId="0" applyNumberFormat="1" applyFont="1" applyBorder="1" applyAlignment="1">
      <alignment horizontal="right"/>
    </xf>
    <xf numFmtId="3" fontId="50" fillId="0" borderId="16" xfId="0" applyNumberFormat="1" applyFont="1" applyBorder="1" applyAlignment="1">
      <alignment horizontal="right" wrapText="1"/>
    </xf>
    <xf numFmtId="3" fontId="50" fillId="0" borderId="15" xfId="0" applyNumberFormat="1" applyFont="1" applyBorder="1" applyAlignment="1">
      <alignment horizontal="right"/>
    </xf>
    <xf numFmtId="3" fontId="50" fillId="0" borderId="15" xfId="0" applyNumberFormat="1" applyFont="1" applyBorder="1" applyAlignment="1">
      <alignment horizontal="right" wrapText="1"/>
    </xf>
    <xf numFmtId="166" fontId="50" fillId="36" borderId="17" xfId="0" applyNumberFormat="1" applyFont="1" applyFill="1" applyBorder="1" applyAlignment="1">
      <alignment horizontal="right"/>
    </xf>
    <xf numFmtId="0" fontId="55" fillId="0" borderId="21" xfId="0" applyFont="1" applyBorder="1" applyAlignment="1">
      <alignment wrapText="1"/>
    </xf>
    <xf numFmtId="0" fontId="16" fillId="0" borderId="0" xfId="92"/>
    <xf numFmtId="0" fontId="54" fillId="0" borderId="0" xfId="92" applyFont="1" applyAlignment="1">
      <alignment horizontal="center"/>
    </xf>
    <xf numFmtId="0" fontId="50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172" fontId="50" fillId="0" borderId="0" xfId="263" applyNumberFormat="1" applyFont="1" applyFill="1" applyAlignment="1">
      <alignment horizontal="right"/>
    </xf>
    <xf numFmtId="0" fontId="56" fillId="0" borderId="0" xfId="0" applyFont="1"/>
    <xf numFmtId="0" fontId="52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50" fillId="4" borderId="0" xfId="0" applyFont="1" applyFill="1"/>
    <xf numFmtId="3" fontId="50" fillId="37" borderId="0" xfId="0" applyNumberFormat="1" applyFont="1" applyFill="1" applyAlignment="1">
      <alignment horizontal="right" wrapText="1"/>
    </xf>
    <xf numFmtId="165" fontId="50" fillId="37" borderId="3" xfId="0" applyNumberFormat="1" applyFont="1" applyFill="1" applyBorder="1" applyAlignment="1">
      <alignment horizontal="right" wrapText="1"/>
    </xf>
    <xf numFmtId="3" fontId="50" fillId="0" borderId="0" xfId="0" applyNumberFormat="1" applyFont="1" applyAlignment="1">
      <alignment horizontal="right" wrapText="1"/>
    </xf>
    <xf numFmtId="165" fontId="50" fillId="0" borderId="3" xfId="0" applyNumberFormat="1" applyFont="1" applyBorder="1" applyAlignment="1">
      <alignment horizontal="right" wrapText="1"/>
    </xf>
    <xf numFmtId="165" fontId="52" fillId="0" borderId="3" xfId="0" applyNumberFormat="1" applyFont="1" applyBorder="1"/>
    <xf numFmtId="0" fontId="51" fillId="0" borderId="0" xfId="0" applyFont="1" applyAlignment="1">
      <alignment horizontal="center" wrapText="1"/>
    </xf>
    <xf numFmtId="165" fontId="51" fillId="0" borderId="3" xfId="0" applyNumberFormat="1" applyFont="1" applyBorder="1" applyAlignment="1">
      <alignment horizontal="center" wrapText="1"/>
    </xf>
    <xf numFmtId="165" fontId="51" fillId="0" borderId="20" xfId="0" applyNumberFormat="1" applyFont="1" applyBorder="1" applyAlignment="1">
      <alignment horizontal="center" wrapText="1"/>
    </xf>
    <xf numFmtId="3" fontId="50" fillId="37" borderId="0" xfId="0" applyNumberFormat="1" applyFont="1" applyFill="1" applyAlignment="1">
      <alignment horizontal="right"/>
    </xf>
    <xf numFmtId="165" fontId="50" fillId="0" borderId="20" xfId="0" applyNumberFormat="1" applyFont="1" applyBorder="1" applyAlignment="1">
      <alignment horizontal="right"/>
    </xf>
    <xf numFmtId="171" fontId="50" fillId="37" borderId="3" xfId="263" applyNumberFormat="1" applyFont="1" applyFill="1" applyBorder="1" applyAlignment="1">
      <alignment horizontal="right" wrapText="1"/>
    </xf>
    <xf numFmtId="171" fontId="50" fillId="0" borderId="3" xfId="263" applyNumberFormat="1" applyFont="1" applyBorder="1" applyAlignment="1">
      <alignment horizontal="right" wrapText="1"/>
    </xf>
    <xf numFmtId="3" fontId="50" fillId="4" borderId="0" xfId="0" applyNumberFormat="1" applyFont="1" applyFill="1" applyAlignment="1">
      <alignment horizontal="right" wrapText="1"/>
    </xf>
    <xf numFmtId="171" fontId="50" fillId="4" borderId="3" xfId="263" applyNumberFormat="1" applyFont="1" applyFill="1" applyBorder="1" applyAlignment="1">
      <alignment horizontal="right" wrapText="1"/>
    </xf>
    <xf numFmtId="171" fontId="51" fillId="0" borderId="3" xfId="263" applyNumberFormat="1" applyFont="1" applyBorder="1" applyAlignment="1">
      <alignment horizontal="center" wrapText="1"/>
    </xf>
    <xf numFmtId="171" fontId="50" fillId="37" borderId="17" xfId="263" applyNumberFormat="1" applyFont="1" applyFill="1" applyBorder="1" applyAlignment="1">
      <alignment horizontal="right" wrapText="1"/>
    </xf>
    <xf numFmtId="171" fontId="51" fillId="0" borderId="20" xfId="263" applyNumberFormat="1" applyFont="1" applyBorder="1" applyAlignment="1">
      <alignment horizontal="center" wrapText="1"/>
    </xf>
    <xf numFmtId="172" fontId="50" fillId="37" borderId="0" xfId="263" applyNumberFormat="1" applyFont="1" applyFill="1" applyBorder="1" applyAlignment="1">
      <alignment horizontal="right" wrapText="1"/>
    </xf>
    <xf numFmtId="171" fontId="50" fillId="0" borderId="20" xfId="263" applyNumberFormat="1" applyFont="1" applyBorder="1" applyAlignment="1">
      <alignment horizontal="right" wrapText="1"/>
    </xf>
    <xf numFmtId="3" fontId="50" fillId="37" borderId="3" xfId="0" applyNumberFormat="1" applyFont="1" applyFill="1" applyBorder="1" applyAlignment="1">
      <alignment horizontal="right" wrapText="1"/>
    </xf>
    <xf numFmtId="3" fontId="50" fillId="4" borderId="3" xfId="0" applyNumberFormat="1" applyFont="1" applyFill="1" applyBorder="1" applyAlignment="1">
      <alignment horizontal="right" wrapText="1"/>
    </xf>
    <xf numFmtId="165" fontId="51" fillId="0" borderId="3" xfId="0" applyNumberFormat="1" applyFont="1" applyBorder="1" applyAlignment="1" applyProtection="1">
      <alignment horizontal="center" wrapText="1"/>
      <protection locked="0"/>
    </xf>
    <xf numFmtId="172" fontId="50" fillId="0" borderId="0" xfId="263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1" fontId="52" fillId="0" borderId="0" xfId="0" applyNumberFormat="1" applyFont="1" applyAlignment="1">
      <alignment wrapText="1"/>
    </xf>
    <xf numFmtId="1" fontId="52" fillId="0" borderId="0" xfId="0" applyNumberFormat="1" applyFont="1"/>
    <xf numFmtId="1" fontId="52" fillId="0" borderId="3" xfId="0" applyNumberFormat="1" applyFont="1" applyBorder="1"/>
    <xf numFmtId="1" fontId="51" fillId="0" borderId="15" xfId="0" applyNumberFormat="1" applyFont="1" applyBorder="1" applyAlignment="1" applyProtection="1">
      <alignment horizontal="left" wrapText="1"/>
      <protection locked="0"/>
    </xf>
    <xf numFmtId="1" fontId="51" fillId="0" borderId="16" xfId="0" applyNumberFormat="1" applyFont="1" applyBorder="1" applyAlignment="1" applyProtection="1">
      <alignment horizontal="center" wrapText="1"/>
      <protection locked="0"/>
    </xf>
    <xf numFmtId="1" fontId="51" fillId="0" borderId="15" xfId="0" applyNumberFormat="1" applyFont="1" applyBorder="1" applyAlignment="1" applyProtection="1">
      <alignment horizontal="center" wrapText="1"/>
      <protection locked="0"/>
    </xf>
    <xf numFmtId="1" fontId="51" fillId="0" borderId="16" xfId="0" applyNumberFormat="1" applyFont="1" applyBorder="1" applyAlignment="1">
      <alignment horizontal="center" wrapText="1"/>
    </xf>
    <xf numFmtId="1" fontId="51" fillId="0" borderId="15" xfId="0" applyNumberFormat="1" applyFont="1" applyBorder="1" applyAlignment="1">
      <alignment horizontal="center" wrapText="1"/>
    </xf>
    <xf numFmtId="1" fontId="51" fillId="0" borderId="20" xfId="0" applyNumberFormat="1" applyFont="1" applyBorder="1" applyAlignment="1">
      <alignment horizontal="center" wrapText="1"/>
    </xf>
    <xf numFmtId="1" fontId="55" fillId="0" borderId="0" xfId="0" applyNumberFormat="1" applyFont="1" applyAlignment="1">
      <alignment horizontal="center"/>
    </xf>
    <xf numFmtId="1" fontId="55" fillId="0" borderId="15" xfId="0" applyNumberFormat="1" applyFont="1" applyBorder="1" applyAlignment="1" applyProtection="1">
      <alignment horizontal="left" wrapText="1"/>
      <protection locked="0"/>
    </xf>
    <xf numFmtId="1" fontId="50" fillId="0" borderId="15" xfId="0" applyNumberFormat="1" applyFont="1" applyBorder="1" applyAlignment="1" applyProtection="1">
      <alignment horizontal="right" wrapText="1"/>
      <protection locked="0"/>
    </xf>
    <xf numFmtId="1" fontId="50" fillId="0" borderId="15" xfId="0" applyNumberFormat="1" applyFont="1" applyBorder="1" applyAlignment="1">
      <alignment horizontal="right"/>
    </xf>
    <xf numFmtId="1" fontId="50" fillId="0" borderId="20" xfId="0" applyNumberFormat="1" applyFont="1" applyBorder="1" applyAlignment="1">
      <alignment horizontal="right"/>
    </xf>
    <xf numFmtId="1" fontId="50" fillId="0" borderId="0" xfId="0" applyNumberFormat="1" applyFont="1" applyAlignment="1" applyProtection="1">
      <alignment horizontal="right" wrapText="1"/>
      <protection locked="0"/>
    </xf>
    <xf numFmtId="1" fontId="50" fillId="0" borderId="0" xfId="0" applyNumberFormat="1" applyFont="1" applyAlignment="1">
      <alignment horizontal="right"/>
    </xf>
    <xf numFmtId="1" fontId="50" fillId="0" borderId="16" xfId="0" applyNumberFormat="1" applyFont="1" applyBorder="1" applyAlignment="1">
      <alignment horizontal="right" wrapText="1"/>
    </xf>
    <xf numFmtId="0" fontId="50" fillId="0" borderId="0" xfId="0" applyFont="1" applyAlignment="1">
      <alignment wrapText="1"/>
    </xf>
    <xf numFmtId="165" fontId="50" fillId="4" borderId="20" xfId="238" applyFill="1" applyBorder="1" applyAlignment="1">
      <alignment horizontal="right"/>
    </xf>
    <xf numFmtId="166" fontId="50" fillId="4" borderId="3" xfId="238" applyNumberFormat="1" applyFill="1" applyAlignment="1">
      <alignment horizontal="right"/>
    </xf>
    <xf numFmtId="165" fontId="50" fillId="36" borderId="17" xfId="238" applyBorder="1" applyAlignment="1">
      <alignment horizontal="right"/>
    </xf>
    <xf numFmtId="0" fontId="50" fillId="36" borderId="0" xfId="263" applyNumberFormat="1" applyFont="1" applyFill="1" applyAlignment="1">
      <alignment horizontal="right"/>
    </xf>
    <xf numFmtId="0" fontId="50" fillId="36" borderId="2" xfId="0" applyFont="1" applyFill="1" applyBorder="1" applyAlignment="1" applyProtection="1">
      <alignment horizontal="right" wrapText="1"/>
      <protection locked="0"/>
    </xf>
    <xf numFmtId="0" fontId="50" fillId="4" borderId="3" xfId="238" applyNumberFormat="1" applyFill="1" applyAlignment="1">
      <alignment horizontal="right"/>
    </xf>
    <xf numFmtId="0" fontId="55" fillId="0" borderId="3" xfId="0" applyFont="1" applyBorder="1" applyAlignment="1" applyProtection="1">
      <alignment horizontal="left" wrapText="1"/>
      <protection locked="0"/>
    </xf>
    <xf numFmtId="165" fontId="50" fillId="0" borderId="3" xfId="238" applyFill="1" applyAlignment="1">
      <alignment horizontal="right"/>
    </xf>
    <xf numFmtId="3" fontId="50" fillId="0" borderId="2" xfId="0" applyNumberFormat="1" applyFont="1" applyBorder="1" applyAlignment="1" applyProtection="1">
      <alignment horizontal="right" wrapText="1"/>
      <protection locked="0"/>
    </xf>
    <xf numFmtId="171" fontId="50" fillId="0" borderId="3" xfId="263" applyNumberFormat="1" applyFont="1" applyFill="1" applyBorder="1" applyAlignment="1">
      <alignment horizontal="right" wrapText="1"/>
    </xf>
    <xf numFmtId="0" fontId="50" fillId="36" borderId="0" xfId="0" applyFont="1" applyFill="1" applyAlignment="1" applyProtection="1">
      <alignment horizontal="right" wrapText="1"/>
      <protection locked="0"/>
    </xf>
    <xf numFmtId="165" fontId="50" fillId="36" borderId="3" xfId="238" applyFill="1" applyAlignment="1">
      <alignment horizontal="right"/>
    </xf>
    <xf numFmtId="0" fontId="50" fillId="36" borderId="2" xfId="0" applyFont="1" applyFill="1" applyBorder="1" applyAlignment="1" applyProtection="1">
      <alignment horizontal="right"/>
      <protection locked="0"/>
    </xf>
    <xf numFmtId="3" fontId="50" fillId="38" borderId="0" xfId="0" applyNumberFormat="1" applyFont="1" applyFill="1" applyAlignment="1">
      <alignment horizontal="right" wrapText="1"/>
    </xf>
    <xf numFmtId="171" fontId="50" fillId="38" borderId="3" xfId="263" applyNumberFormat="1" applyFont="1" applyFill="1" applyBorder="1" applyAlignment="1">
      <alignment horizontal="right" wrapText="1"/>
    </xf>
    <xf numFmtId="165" fontId="50" fillId="0" borderId="3" xfId="0" applyNumberFormat="1" applyFont="1" applyBorder="1" applyAlignment="1">
      <alignment horizontal="right"/>
    </xf>
    <xf numFmtId="3" fontId="50" fillId="0" borderId="3" xfId="0" applyNumberFormat="1" applyFont="1" applyBorder="1" applyAlignment="1">
      <alignment horizontal="right" wrapText="1"/>
    </xf>
    <xf numFmtId="3" fontId="50" fillId="0" borderId="3" xfId="0" applyNumberFormat="1" applyFont="1" applyBorder="1" applyAlignment="1" applyProtection="1">
      <alignment horizontal="right" wrapText="1"/>
      <protection locked="0"/>
    </xf>
    <xf numFmtId="9" fontId="50" fillId="0" borderId="0" xfId="264" applyFont="1"/>
    <xf numFmtId="9" fontId="52" fillId="0" borderId="0" xfId="264" applyFont="1"/>
    <xf numFmtId="3" fontId="50" fillId="36" borderId="0" xfId="263" applyNumberFormat="1" applyFont="1" applyFill="1" applyAlignment="1">
      <alignment horizontal="right"/>
    </xf>
    <xf numFmtId="166" fontId="50" fillId="0" borderId="15" xfId="0" applyNumberFormat="1" applyFont="1" applyBorder="1" applyAlignment="1">
      <alignment horizontal="right"/>
    </xf>
    <xf numFmtId="1" fontId="51" fillId="0" borderId="0" xfId="0" applyNumberFormat="1" applyFont="1" applyAlignment="1" applyProtection="1">
      <alignment horizontal="center" wrapText="1"/>
      <protection locked="0"/>
    </xf>
    <xf numFmtId="165" fontId="50" fillId="36" borderId="14" xfId="0" applyNumberFormat="1" applyFont="1" applyFill="1" applyBorder="1" applyAlignment="1">
      <alignment horizontal="right"/>
    </xf>
    <xf numFmtId="0" fontId="50" fillId="0" borderId="0" xfId="0" applyFont="1" applyAlignment="1" applyProtection="1">
      <alignment horizontal="right" wrapText="1"/>
      <protection locked="0"/>
    </xf>
    <xf numFmtId="166" fontId="50" fillId="36" borderId="0" xfId="0" applyNumberFormat="1" applyFont="1" applyFill="1" applyAlignment="1">
      <alignment horizontal="right"/>
    </xf>
    <xf numFmtId="3" fontId="50" fillId="36" borderId="17" xfId="0" applyNumberFormat="1" applyFont="1" applyFill="1" applyBorder="1" applyAlignment="1">
      <alignment horizontal="right"/>
    </xf>
    <xf numFmtId="1" fontId="50" fillId="0" borderId="20" xfId="0" applyNumberFormat="1" applyFont="1" applyBorder="1" applyAlignment="1" applyProtection="1">
      <alignment horizontal="right" wrapText="1"/>
      <protection locked="0"/>
    </xf>
    <xf numFmtId="3" fontId="50" fillId="36" borderId="17" xfId="263" applyNumberFormat="1" applyFont="1" applyFill="1" applyBorder="1" applyAlignment="1">
      <alignment horizontal="right"/>
    </xf>
    <xf numFmtId="3" fontId="50" fillId="0" borderId="20" xfId="0" applyNumberFormat="1" applyFont="1" applyBorder="1" applyAlignment="1" applyProtection="1">
      <alignment horizontal="right" wrapText="1"/>
      <protection locked="0"/>
    </xf>
    <xf numFmtId="165" fontId="50" fillId="4" borderId="0" xfId="0" applyNumberFormat="1" applyFont="1" applyFill="1" applyAlignment="1" applyProtection="1">
      <alignment horizontal="right" wrapText="1"/>
      <protection locked="0"/>
    </xf>
    <xf numFmtId="3" fontId="50" fillId="4" borderId="20" xfId="238" applyNumberFormat="1" applyFill="1" applyBorder="1" applyAlignment="1">
      <alignment horizontal="right"/>
    </xf>
    <xf numFmtId="17" fontId="50" fillId="0" borderId="13" xfId="92" applyNumberFormat="1" applyFont="1" applyBorder="1" applyAlignment="1">
      <alignment horizontal="center"/>
    </xf>
    <xf numFmtId="17" fontId="50" fillId="0" borderId="22" xfId="92" applyNumberFormat="1" applyFont="1" applyBorder="1" applyAlignment="1">
      <alignment horizontal="center"/>
    </xf>
    <xf numFmtId="170" fontId="51" fillId="0" borderId="18" xfId="4" applyNumberFormat="1" applyFont="1" applyBorder="1" applyAlignment="1">
      <alignment horizontal="center" wrapText="1"/>
    </xf>
    <xf numFmtId="170" fontId="51" fillId="0" borderId="14" xfId="4" applyNumberFormat="1" applyFont="1" applyBorder="1" applyAlignment="1">
      <alignment horizontal="center" wrapText="1"/>
    </xf>
    <xf numFmtId="170" fontId="51" fillId="0" borderId="17" xfId="4" applyNumberFormat="1" applyFont="1" applyBorder="1" applyAlignment="1">
      <alignment horizontal="center" wrapText="1"/>
    </xf>
    <xf numFmtId="0" fontId="53" fillId="0" borderId="0" xfId="92" applyFont="1" applyAlignment="1">
      <alignment horizontal="center" vertical="center"/>
    </xf>
    <xf numFmtId="49" fontId="51" fillId="0" borderId="18" xfId="4" applyNumberFormat="1" applyFont="1" applyBorder="1" applyAlignment="1">
      <alignment horizontal="center" wrapText="1"/>
    </xf>
    <xf numFmtId="49" fontId="51" fillId="0" borderId="14" xfId="4" applyNumberFormat="1" applyFont="1" applyBorder="1" applyAlignment="1">
      <alignment horizontal="center" wrapText="1"/>
    </xf>
    <xf numFmtId="49" fontId="51" fillId="0" borderId="17" xfId="4" applyNumberFormat="1" applyFont="1" applyBorder="1" applyAlignment="1">
      <alignment horizontal="center" wrapText="1"/>
    </xf>
    <xf numFmtId="0" fontId="9" fillId="0" borderId="0" xfId="0" applyFont="1" applyAlignment="1" applyProtection="1">
      <alignment horizontal="left" wrapText="1"/>
      <protection locked="0"/>
    </xf>
    <xf numFmtId="0" fontId="12" fillId="0" borderId="0" xfId="4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65">
    <cellStyle name="20 % – Poudarek5 2" xfId="23" xr:uid="{00000000-0005-0000-0000-000004000000}"/>
    <cellStyle name="20 % – Poudarek6 2" xfId="25" xr:uid="{00000000-0005-0000-0000-000005000000}"/>
    <cellStyle name="20% - Accent1 2" xfId="15" xr:uid="{00000000-0005-0000-0000-000006000000}"/>
    <cellStyle name="20% - Accent1 2 2" xfId="105" xr:uid="{00000000-0005-0000-0000-000007000000}"/>
    <cellStyle name="20% - Accent1 2 2 2" xfId="136" xr:uid="{00000000-0005-0000-0000-000008000000}"/>
    <cellStyle name="20% - Accent1 2 3" xfId="122" xr:uid="{00000000-0005-0000-0000-000009000000}"/>
    <cellStyle name="20% - Accent1 3" xfId="16" xr:uid="{00000000-0005-0000-0000-00000A000000}"/>
    <cellStyle name="20% - Accent1 4" xfId="162" xr:uid="{00000000-0005-0000-0000-00000B000000}"/>
    <cellStyle name="20% - Accent1 5" xfId="177" xr:uid="{00000000-0005-0000-0000-00000C000000}"/>
    <cellStyle name="20% - Accent1 6" xfId="192" xr:uid="{00000000-0005-0000-0000-00000D000000}"/>
    <cellStyle name="20% - Accent1 7" xfId="206" xr:uid="{00000000-0005-0000-0000-00000E000000}"/>
    <cellStyle name="20% - Accent1 8" xfId="221" xr:uid="{00000000-0005-0000-0000-00000F000000}"/>
    <cellStyle name="20% - Accent1 9" xfId="6" xr:uid="{00000000-0005-0000-0000-000035000000}"/>
    <cellStyle name="20% - Accent2 2" xfId="17" xr:uid="{00000000-0005-0000-0000-000010000000}"/>
    <cellStyle name="20% - Accent2 2 2" xfId="106" xr:uid="{00000000-0005-0000-0000-000011000000}"/>
    <cellStyle name="20% - Accent2 2 2 2" xfId="137" xr:uid="{00000000-0005-0000-0000-000012000000}"/>
    <cellStyle name="20% - Accent2 2 3" xfId="123" xr:uid="{00000000-0005-0000-0000-000013000000}"/>
    <cellStyle name="20% - Accent2 3" xfId="18" xr:uid="{00000000-0005-0000-0000-000014000000}"/>
    <cellStyle name="20% - Accent2 4" xfId="164" xr:uid="{00000000-0005-0000-0000-000015000000}"/>
    <cellStyle name="20% - Accent2 5" xfId="179" xr:uid="{00000000-0005-0000-0000-000016000000}"/>
    <cellStyle name="20% - Accent2 6" xfId="194" xr:uid="{00000000-0005-0000-0000-000017000000}"/>
    <cellStyle name="20% - Accent2 7" xfId="208" xr:uid="{00000000-0005-0000-0000-000018000000}"/>
    <cellStyle name="20% - Accent2 8" xfId="223" xr:uid="{00000000-0005-0000-0000-000019000000}"/>
    <cellStyle name="20% - Accent2 9" xfId="7" xr:uid="{00000000-0005-0000-0000-000040000000}"/>
    <cellStyle name="20% - Accent3 2" xfId="19" xr:uid="{00000000-0005-0000-0000-00001A000000}"/>
    <cellStyle name="20% - Accent3 2 2" xfId="107" xr:uid="{00000000-0005-0000-0000-00001B000000}"/>
    <cellStyle name="20% - Accent3 2 2 2" xfId="138" xr:uid="{00000000-0005-0000-0000-00001C000000}"/>
    <cellStyle name="20% - Accent3 2 3" xfId="124" xr:uid="{00000000-0005-0000-0000-00001D000000}"/>
    <cellStyle name="20% - Accent3 3" xfId="20" xr:uid="{00000000-0005-0000-0000-00001E000000}"/>
    <cellStyle name="20% - Accent3 4" xfId="166" xr:uid="{00000000-0005-0000-0000-00001F000000}"/>
    <cellStyle name="20% - Accent3 5" xfId="181" xr:uid="{00000000-0005-0000-0000-000020000000}"/>
    <cellStyle name="20% - Accent3 6" xfId="196" xr:uid="{00000000-0005-0000-0000-000021000000}"/>
    <cellStyle name="20% - Accent3 7" xfId="210" xr:uid="{00000000-0005-0000-0000-000022000000}"/>
    <cellStyle name="20% - Accent3 8" xfId="225" xr:uid="{00000000-0005-0000-0000-000023000000}"/>
    <cellStyle name="20% - Accent3 9" xfId="8" xr:uid="{00000000-0005-0000-0000-00004B000000}"/>
    <cellStyle name="20% - Accent4 2" xfId="21" xr:uid="{00000000-0005-0000-0000-000024000000}"/>
    <cellStyle name="20% - Accent4 2 2" xfId="108" xr:uid="{00000000-0005-0000-0000-000025000000}"/>
    <cellStyle name="20% - Accent4 2 2 2" xfId="139" xr:uid="{00000000-0005-0000-0000-000026000000}"/>
    <cellStyle name="20% - Accent4 2 3" xfId="125" xr:uid="{00000000-0005-0000-0000-000027000000}"/>
    <cellStyle name="20% - Accent4 3" xfId="22" xr:uid="{00000000-0005-0000-0000-000028000000}"/>
    <cellStyle name="20% - Accent4 4" xfId="168" xr:uid="{00000000-0005-0000-0000-000029000000}"/>
    <cellStyle name="20% - Accent4 5" xfId="183" xr:uid="{00000000-0005-0000-0000-00002A000000}"/>
    <cellStyle name="20% - Accent4 6" xfId="198" xr:uid="{00000000-0005-0000-0000-00002B000000}"/>
    <cellStyle name="20% - Accent4 7" xfId="212" xr:uid="{00000000-0005-0000-0000-00002C000000}"/>
    <cellStyle name="20% - Accent4 8" xfId="227" xr:uid="{00000000-0005-0000-0000-00002D000000}"/>
    <cellStyle name="20% - Accent4 9" xfId="11" xr:uid="{00000000-0005-0000-0000-000056000000}"/>
    <cellStyle name="20% - Accent5 2" xfId="24" xr:uid="{00000000-0005-0000-0000-00002E000000}"/>
    <cellStyle name="20% - Accent5 2 2" xfId="109" xr:uid="{00000000-0005-0000-0000-00002F000000}"/>
    <cellStyle name="20% - Accent5 2 2 2" xfId="140" xr:uid="{00000000-0005-0000-0000-000030000000}"/>
    <cellStyle name="20% - Accent5 2 3" xfId="126" xr:uid="{00000000-0005-0000-0000-000031000000}"/>
    <cellStyle name="20% - Accent5 3" xfId="156" xr:uid="{00000000-0005-0000-0000-000032000000}"/>
    <cellStyle name="20% - Accent5 4" xfId="170" xr:uid="{00000000-0005-0000-0000-000033000000}"/>
    <cellStyle name="20% - Accent5 5" xfId="185" xr:uid="{00000000-0005-0000-0000-000034000000}"/>
    <cellStyle name="20% - Accent5 6" xfId="200" xr:uid="{00000000-0005-0000-0000-000035000000}"/>
    <cellStyle name="20% - Accent5 7" xfId="214" xr:uid="{00000000-0005-0000-0000-000036000000}"/>
    <cellStyle name="20% - Accent5 8" xfId="229" xr:uid="{00000000-0005-0000-0000-000037000000}"/>
    <cellStyle name="20% - Accent6 2" xfId="26" xr:uid="{00000000-0005-0000-0000-000038000000}"/>
    <cellStyle name="20% - Accent6 2 2" xfId="110" xr:uid="{00000000-0005-0000-0000-000039000000}"/>
    <cellStyle name="20% - Accent6 2 2 2" xfId="141" xr:uid="{00000000-0005-0000-0000-00003A000000}"/>
    <cellStyle name="20% - Accent6 2 3" xfId="127" xr:uid="{00000000-0005-0000-0000-00003B000000}"/>
    <cellStyle name="20% - Accent6 3" xfId="158" xr:uid="{00000000-0005-0000-0000-00003C000000}"/>
    <cellStyle name="20% - Accent6 4" xfId="172" xr:uid="{00000000-0005-0000-0000-00003D000000}"/>
    <cellStyle name="20% - Accent6 5" xfId="187" xr:uid="{00000000-0005-0000-0000-00003E000000}"/>
    <cellStyle name="20% - Accent6 6" xfId="202" xr:uid="{00000000-0005-0000-0000-00003F000000}"/>
    <cellStyle name="20% - Accent6 7" xfId="216" xr:uid="{00000000-0005-0000-0000-000040000000}"/>
    <cellStyle name="20% - Accent6 8" xfId="231" xr:uid="{00000000-0005-0000-0000-000041000000}"/>
    <cellStyle name="40 % – Poudarek1 2" xfId="27" xr:uid="{00000000-0005-0000-0000-000042000000}"/>
    <cellStyle name="40 % – Poudarek2 2" xfId="29" xr:uid="{00000000-0005-0000-0000-000043000000}"/>
    <cellStyle name="40 % – Poudarek4 2" xfId="33" xr:uid="{00000000-0005-0000-0000-000045000000}"/>
    <cellStyle name="40 % – Poudarek5 2" xfId="35" xr:uid="{00000000-0005-0000-0000-000046000000}"/>
    <cellStyle name="40 % – Poudarek6 2" xfId="37" xr:uid="{00000000-0005-0000-0000-000047000000}"/>
    <cellStyle name="40% - Accent1 2" xfId="28" xr:uid="{00000000-0005-0000-0000-000048000000}"/>
    <cellStyle name="40% - Accent1 2 2" xfId="111" xr:uid="{00000000-0005-0000-0000-000049000000}"/>
    <cellStyle name="40% - Accent1 2 2 2" xfId="142" xr:uid="{00000000-0005-0000-0000-00004A000000}"/>
    <cellStyle name="40% - Accent1 2 3" xfId="128" xr:uid="{00000000-0005-0000-0000-00004B000000}"/>
    <cellStyle name="40% - Accent1 3" xfId="153" xr:uid="{00000000-0005-0000-0000-00004C000000}"/>
    <cellStyle name="40% - Accent1 4" xfId="163" xr:uid="{00000000-0005-0000-0000-00004D000000}"/>
    <cellStyle name="40% - Accent1 5" xfId="178" xr:uid="{00000000-0005-0000-0000-00004E000000}"/>
    <cellStyle name="40% - Accent1 6" xfId="193" xr:uid="{00000000-0005-0000-0000-00004F000000}"/>
    <cellStyle name="40% - Accent1 7" xfId="207" xr:uid="{00000000-0005-0000-0000-000050000000}"/>
    <cellStyle name="40% - Accent1 8" xfId="222" xr:uid="{00000000-0005-0000-0000-000051000000}"/>
    <cellStyle name="40% - Accent2 2" xfId="30" xr:uid="{00000000-0005-0000-0000-000052000000}"/>
    <cellStyle name="40% - Accent2 2 2" xfId="112" xr:uid="{00000000-0005-0000-0000-000053000000}"/>
    <cellStyle name="40% - Accent2 2 2 2" xfId="143" xr:uid="{00000000-0005-0000-0000-000054000000}"/>
    <cellStyle name="40% - Accent2 2 3" xfId="129" xr:uid="{00000000-0005-0000-0000-000055000000}"/>
    <cellStyle name="40% - Accent2 3" xfId="154" xr:uid="{00000000-0005-0000-0000-000056000000}"/>
    <cellStyle name="40% - Accent2 4" xfId="165" xr:uid="{00000000-0005-0000-0000-000057000000}"/>
    <cellStyle name="40% - Accent2 5" xfId="180" xr:uid="{00000000-0005-0000-0000-000058000000}"/>
    <cellStyle name="40% - Accent2 6" xfId="195" xr:uid="{00000000-0005-0000-0000-000059000000}"/>
    <cellStyle name="40% - Accent2 7" xfId="209" xr:uid="{00000000-0005-0000-0000-00005A000000}"/>
    <cellStyle name="40% - Accent2 8" xfId="224" xr:uid="{00000000-0005-0000-0000-00005B000000}"/>
    <cellStyle name="40% - Accent3 2" xfId="31" xr:uid="{00000000-0005-0000-0000-00005C000000}"/>
    <cellStyle name="40% - Accent3 2 2" xfId="113" xr:uid="{00000000-0005-0000-0000-00005D000000}"/>
    <cellStyle name="40% - Accent3 2 2 2" xfId="144" xr:uid="{00000000-0005-0000-0000-00005E000000}"/>
    <cellStyle name="40% - Accent3 2 3" xfId="130" xr:uid="{00000000-0005-0000-0000-00005F000000}"/>
    <cellStyle name="40% - Accent3 3" xfId="32" xr:uid="{00000000-0005-0000-0000-000060000000}"/>
    <cellStyle name="40% - Accent3 4" xfId="167" xr:uid="{00000000-0005-0000-0000-000061000000}"/>
    <cellStyle name="40% - Accent3 5" xfId="182" xr:uid="{00000000-0005-0000-0000-000062000000}"/>
    <cellStyle name="40% - Accent3 6" xfId="197" xr:uid="{00000000-0005-0000-0000-000063000000}"/>
    <cellStyle name="40% - Accent3 7" xfId="211" xr:uid="{00000000-0005-0000-0000-000064000000}"/>
    <cellStyle name="40% - Accent3 8" xfId="226" xr:uid="{00000000-0005-0000-0000-000065000000}"/>
    <cellStyle name="40% - Accent3 9" xfId="9" xr:uid="{00000000-0005-0000-0000-00008E000000}"/>
    <cellStyle name="40% - Accent4 2" xfId="34" xr:uid="{00000000-0005-0000-0000-000066000000}"/>
    <cellStyle name="40% - Accent4 2 2" xfId="114" xr:uid="{00000000-0005-0000-0000-000067000000}"/>
    <cellStyle name="40% - Accent4 2 2 2" xfId="145" xr:uid="{00000000-0005-0000-0000-000068000000}"/>
    <cellStyle name="40% - Accent4 2 3" xfId="131" xr:uid="{00000000-0005-0000-0000-000069000000}"/>
    <cellStyle name="40% - Accent4 3" xfId="155" xr:uid="{00000000-0005-0000-0000-00006A000000}"/>
    <cellStyle name="40% - Accent4 4" xfId="169" xr:uid="{00000000-0005-0000-0000-00006B000000}"/>
    <cellStyle name="40% - Accent4 5" xfId="184" xr:uid="{00000000-0005-0000-0000-00006C000000}"/>
    <cellStyle name="40% - Accent4 6" xfId="199" xr:uid="{00000000-0005-0000-0000-00006D000000}"/>
    <cellStyle name="40% - Accent4 7" xfId="213" xr:uid="{00000000-0005-0000-0000-00006E000000}"/>
    <cellStyle name="40% - Accent4 8" xfId="228" xr:uid="{00000000-0005-0000-0000-00006F000000}"/>
    <cellStyle name="40% - Accent5 2" xfId="36" xr:uid="{00000000-0005-0000-0000-000070000000}"/>
    <cellStyle name="40% - Accent5 2 2" xfId="115" xr:uid="{00000000-0005-0000-0000-000071000000}"/>
    <cellStyle name="40% - Accent5 2 2 2" xfId="146" xr:uid="{00000000-0005-0000-0000-000072000000}"/>
    <cellStyle name="40% - Accent5 2 3" xfId="132" xr:uid="{00000000-0005-0000-0000-000073000000}"/>
    <cellStyle name="40% - Accent5 3" xfId="157" xr:uid="{00000000-0005-0000-0000-000074000000}"/>
    <cellStyle name="40% - Accent5 4" xfId="171" xr:uid="{00000000-0005-0000-0000-000075000000}"/>
    <cellStyle name="40% - Accent5 5" xfId="186" xr:uid="{00000000-0005-0000-0000-000076000000}"/>
    <cellStyle name="40% - Accent5 6" xfId="201" xr:uid="{00000000-0005-0000-0000-000077000000}"/>
    <cellStyle name="40% - Accent5 7" xfId="215" xr:uid="{00000000-0005-0000-0000-000078000000}"/>
    <cellStyle name="40% - Accent5 8" xfId="230" xr:uid="{00000000-0005-0000-0000-000079000000}"/>
    <cellStyle name="40% - Accent6 2" xfId="38" xr:uid="{00000000-0005-0000-0000-00007A000000}"/>
    <cellStyle name="40% - Accent6 2 2" xfId="116" xr:uid="{00000000-0005-0000-0000-00007B000000}"/>
    <cellStyle name="40% - Accent6 2 2 2" xfId="147" xr:uid="{00000000-0005-0000-0000-00007C000000}"/>
    <cellStyle name="40% - Accent6 2 3" xfId="133" xr:uid="{00000000-0005-0000-0000-00007D000000}"/>
    <cellStyle name="40% - Accent6 3" xfId="159" xr:uid="{00000000-0005-0000-0000-00007E000000}"/>
    <cellStyle name="40% - Accent6 4" xfId="173" xr:uid="{00000000-0005-0000-0000-00007F000000}"/>
    <cellStyle name="40% - Accent6 5" xfId="188" xr:uid="{00000000-0005-0000-0000-000080000000}"/>
    <cellStyle name="40% - Accent6 6" xfId="203" xr:uid="{00000000-0005-0000-0000-000081000000}"/>
    <cellStyle name="40% - Accent6 7" xfId="217" xr:uid="{00000000-0005-0000-0000-000082000000}"/>
    <cellStyle name="40% - Accent6 8" xfId="232" xr:uid="{00000000-0005-0000-0000-000083000000}"/>
    <cellStyle name="60 % – Poudarek1 2" xfId="39" xr:uid="{00000000-0005-0000-0000-000084000000}"/>
    <cellStyle name="60 % – Poudarek2 2" xfId="41" xr:uid="{00000000-0005-0000-0000-000085000000}"/>
    <cellStyle name="60 % – Poudarek5 2" xfId="47" xr:uid="{00000000-0005-0000-0000-000088000000}"/>
    <cellStyle name="60% - Accent1 2" xfId="40" xr:uid="{00000000-0005-0000-0000-00008A000000}"/>
    <cellStyle name="60% - Accent2 2" xfId="42" xr:uid="{00000000-0005-0000-0000-00008B000000}"/>
    <cellStyle name="60% - Accent3 2" xfId="43" xr:uid="{00000000-0005-0000-0000-00008C000000}"/>
    <cellStyle name="60% - Accent3 3" xfId="44" xr:uid="{00000000-0005-0000-0000-00008D000000}"/>
    <cellStyle name="60% - Accent3 4" xfId="10" xr:uid="{00000000-0005-0000-0000-0000BC000000}"/>
    <cellStyle name="60% - Accent4 2" xfId="45" xr:uid="{00000000-0005-0000-0000-00008E000000}"/>
    <cellStyle name="60% - Accent4 3" xfId="46" xr:uid="{00000000-0005-0000-0000-00008F000000}"/>
    <cellStyle name="60% - Accent4 4" xfId="12" xr:uid="{00000000-0005-0000-0000-0000BF000000}"/>
    <cellStyle name="60% - Accent5 2" xfId="48" xr:uid="{00000000-0005-0000-0000-000090000000}"/>
    <cellStyle name="60% - Accent6 2" xfId="49" xr:uid="{00000000-0005-0000-0000-000091000000}"/>
    <cellStyle name="60% - Accent6 3" xfId="50" xr:uid="{00000000-0005-0000-0000-000092000000}"/>
    <cellStyle name="60% - Accent6 4" xfId="13" xr:uid="{00000000-0005-0000-0000-0000C3000000}"/>
    <cellStyle name="Accent1 2" xfId="52" xr:uid="{00000000-0005-0000-0000-000093000000}"/>
    <cellStyle name="Accent2 2" xfId="54" xr:uid="{00000000-0005-0000-0000-000094000000}"/>
    <cellStyle name="Accent3 2" xfId="56" xr:uid="{00000000-0005-0000-0000-000095000000}"/>
    <cellStyle name="Accent4 2" xfId="58" xr:uid="{00000000-0005-0000-0000-000096000000}"/>
    <cellStyle name="Accent5 2" xfId="60" xr:uid="{00000000-0005-0000-0000-000097000000}"/>
    <cellStyle name="Accent6 2" xfId="62" xr:uid="{00000000-0005-0000-0000-000098000000}"/>
    <cellStyle name="Bad 2" xfId="64" xr:uid="{00000000-0005-0000-0000-000099000000}"/>
    <cellStyle name="Calculation 2" xfId="66" xr:uid="{00000000-0005-0000-0000-00009A000000}"/>
    <cellStyle name="Check Cell 2" xfId="68" xr:uid="{00000000-0005-0000-0000-00009B000000}"/>
    <cellStyle name="Comma" xfId="263" builtinId="3"/>
    <cellStyle name="Comma 2" xfId="1" xr:uid="{00000000-0005-0000-0000-000001000000}"/>
    <cellStyle name="Comma 2 2" xfId="2" xr:uid="{00000000-0005-0000-0000-000002000000}"/>
    <cellStyle name="Comma 2 3" xfId="69" xr:uid="{00000000-0005-0000-0000-00009C000000}"/>
    <cellStyle name="Comma 3" xfId="190" xr:uid="{00000000-0005-0000-0000-00009D000000}"/>
    <cellStyle name="Comma 4" xfId="5" xr:uid="{00000000-0005-0000-0000-0000CF000000}"/>
    <cellStyle name="Currency 2" xfId="70" xr:uid="{00000000-0005-0000-0000-00009E000000}"/>
    <cellStyle name="Currency 2 2" xfId="117" xr:uid="{00000000-0005-0000-0000-00009F000000}"/>
    <cellStyle name="Dobro 2" xfId="73" xr:uid="{00000000-0005-0000-0000-0000A0000000}"/>
    <cellStyle name="Explanatory Text 2" xfId="72" xr:uid="{00000000-0005-0000-0000-0000A1000000}"/>
    <cellStyle name="Good 2" xfId="74" xr:uid="{00000000-0005-0000-0000-0000A2000000}"/>
    <cellStyle name="Heading 1 2" xfId="76" xr:uid="{00000000-0005-0000-0000-0000A3000000}"/>
    <cellStyle name="Heading 2 2" xfId="78" xr:uid="{00000000-0005-0000-0000-0000A4000000}"/>
    <cellStyle name="Heading 3 2" xfId="80" xr:uid="{00000000-0005-0000-0000-0000A5000000}"/>
    <cellStyle name="Heading 4 2" xfId="82" xr:uid="{00000000-0005-0000-0000-0000A6000000}"/>
    <cellStyle name="Input 2" xfId="84" xr:uid="{00000000-0005-0000-0000-0000A7000000}"/>
    <cellStyle name="Izhod 2" xfId="97" xr:uid="{00000000-0005-0000-0000-0000A8000000}"/>
    <cellStyle name="Linked Cell 2" xfId="86" xr:uid="{00000000-0005-0000-0000-0000A9000000}"/>
    <cellStyle name="Naslov 1 2" xfId="75" xr:uid="{00000000-0005-0000-0000-0000AA000000}"/>
    <cellStyle name="Naslov 2 2" xfId="77" xr:uid="{00000000-0005-0000-0000-0000AB000000}"/>
    <cellStyle name="Naslov 3 2" xfId="79" xr:uid="{00000000-0005-0000-0000-0000AC000000}"/>
    <cellStyle name="Naslov 4 2" xfId="81" xr:uid="{00000000-0005-0000-0000-0000AD000000}"/>
    <cellStyle name="Naslov 5" xfId="100" xr:uid="{00000000-0005-0000-0000-0000AE000000}"/>
    <cellStyle name="Navadno 2" xfId="14" xr:uid="{00000000-0005-0000-0000-0000B0000000}"/>
    <cellStyle name="Neutral 2" xfId="88" xr:uid="{00000000-0005-0000-0000-0000B1000000}"/>
    <cellStyle name="Nevtralno 2" xfId="87" xr:uid="{00000000-0005-0000-0000-0000B2000000}"/>
    <cellStyle name="Normal" xfId="0" builtinId="0"/>
    <cellStyle name="Normal 10" xfId="189" xr:uid="{00000000-0005-0000-0000-0000B3000000}"/>
    <cellStyle name="Normal 10 2" xfId="248" xr:uid="{D8EA6A86-380D-4F59-908C-263F451B14DC}"/>
    <cellStyle name="Normal 11" xfId="204" xr:uid="{00000000-0005-0000-0000-0000B4000000}"/>
    <cellStyle name="Normal 11 2" xfId="249" xr:uid="{44372219-8C3B-4124-BBD4-8AD4D8D38B3B}"/>
    <cellStyle name="Normal 12" xfId="219" xr:uid="{00000000-0005-0000-0000-0000B5000000}"/>
    <cellStyle name="Normal 12 2" xfId="251" xr:uid="{072A7688-5335-474F-8060-801CE5024D00}"/>
    <cellStyle name="Normal 13" xfId="234" xr:uid="{00000000-0005-0000-0000-0000B6000000}"/>
    <cellStyle name="Normal 13 2" xfId="253" xr:uid="{95437B3C-FF0A-4CA9-8DEF-64D2C0AA0ED3}"/>
    <cellStyle name="Normal 14" xfId="235" xr:uid="{68053B73-8FDD-46D8-900A-6992B8D1D728}"/>
    <cellStyle name="Normal 15" xfId="236" xr:uid="{00000000-0005-0000-0000-00001B010000}"/>
    <cellStyle name="Normal 16" xfId="239" xr:uid="{A7236766-9CBC-4277-B033-D027DCD86208}"/>
    <cellStyle name="Normal 2" xfId="3" xr:uid="{00000000-0005-0000-0000-000004000000}"/>
    <cellStyle name="Normal 2 2" xfId="90" xr:uid="{00000000-0005-0000-0000-0000B8000000}"/>
    <cellStyle name="Normal 2 2 2" xfId="247" xr:uid="{337F51AC-9D90-4C9D-851F-E2B3149A7090}"/>
    <cellStyle name="Normal 2 3" xfId="91" xr:uid="{00000000-0005-0000-0000-0000B9000000}"/>
    <cellStyle name="Normal 2 4" xfId="89" xr:uid="{00000000-0005-0000-0000-0000B7000000}"/>
    <cellStyle name="Normal 2 4 2" xfId="250" xr:uid="{9336E973-578A-4D4B-811B-5FB667A8611B}"/>
    <cellStyle name="Normal 2 5" xfId="252" xr:uid="{7372851B-C94F-45D6-8E85-86C6E15B1C38}"/>
    <cellStyle name="Normal 2 6" xfId="254" xr:uid="{F7DB8B9F-F464-4E1C-BCBB-FA60B1AA32C2}"/>
    <cellStyle name="Normal 3" xfId="92" xr:uid="{00000000-0005-0000-0000-0000BA000000}"/>
    <cellStyle name="Normal 3 2" xfId="118" xr:uid="{00000000-0005-0000-0000-0000BB000000}"/>
    <cellStyle name="Normal 3 3" xfId="240" xr:uid="{ABA50608-06EE-4182-95D7-7EE37831D132}"/>
    <cellStyle name="Normal 4" xfId="93" xr:uid="{00000000-0005-0000-0000-0000BC000000}"/>
    <cellStyle name="Normal 4 2" xfId="119" xr:uid="{00000000-0005-0000-0000-0000BD000000}"/>
    <cellStyle name="Normal 4 2 2" xfId="148" xr:uid="{00000000-0005-0000-0000-0000BE000000}"/>
    <cellStyle name="Normal 4 3" xfId="134" xr:uid="{00000000-0005-0000-0000-0000BF000000}"/>
    <cellStyle name="Normal 4 4" xfId="241" xr:uid="{C12FFB22-F95D-4B2B-A3AC-40729D22D4A7}"/>
    <cellStyle name="Normal 5" xfId="94" xr:uid="{00000000-0005-0000-0000-0000C0000000}"/>
    <cellStyle name="Normal 5 2" xfId="242" xr:uid="{AEE928F9-A24B-4C6D-A32A-D4051466FEE3}"/>
    <cellStyle name="Normal 6" xfId="150" xr:uid="{00000000-0005-0000-0000-0000C1000000}"/>
    <cellStyle name="Normal 6 2" xfId="243" xr:uid="{ABD9D4D4-71BB-43CD-AB78-02DE771ED8DC}"/>
    <cellStyle name="Normal 7" xfId="160" xr:uid="{00000000-0005-0000-0000-0000C2000000}"/>
    <cellStyle name="Normal 7 2" xfId="244" xr:uid="{B5F525B1-BEF4-4155-9FCE-8B2C4CF3543A}"/>
    <cellStyle name="Normal 8" xfId="174" xr:uid="{00000000-0005-0000-0000-0000C3000000}"/>
    <cellStyle name="Normal 8 2" xfId="245" xr:uid="{5CEDBD8A-F2BA-47BF-B338-547759F550C5}"/>
    <cellStyle name="Normal 9" xfId="175" xr:uid="{00000000-0005-0000-0000-0000C4000000}"/>
    <cellStyle name="Normal 9 2" xfId="246" xr:uid="{C7156169-1E52-4828-8FFC-75FAF3C7B61F}"/>
    <cellStyle name="Normal_1008" xfId="4" xr:uid="{00000000-0005-0000-0000-000005000000}"/>
    <cellStyle name="Normale 2" xfId="255" xr:uid="{04B2F0C9-FD59-445C-8397-AF3077E176E5}"/>
    <cellStyle name="Normale 2 2" xfId="259" xr:uid="{7F29C669-FE14-4EA5-A1AA-59A7891B2ADF}"/>
    <cellStyle name="Normale 3" xfId="256" xr:uid="{D7C591E2-379C-4F44-A7C2-9023E901FF73}"/>
    <cellStyle name="Normale 3 2" xfId="260" xr:uid="{78CB9820-5C12-4E87-B512-ABE51A547018}"/>
    <cellStyle name="Normale 4" xfId="257" xr:uid="{98A5457C-2E50-49C2-B56D-BF9D3492DFF4}"/>
    <cellStyle name="Normale 4 2" xfId="261" xr:uid="{69416D05-5101-4379-8086-35D06D705DBB}"/>
    <cellStyle name="Note 2" xfId="95" xr:uid="{00000000-0005-0000-0000-0000C5000000}"/>
    <cellStyle name="Note 3" xfId="96" xr:uid="{00000000-0005-0000-0000-0000C6000000}"/>
    <cellStyle name="Note 3 2" xfId="120" xr:uid="{00000000-0005-0000-0000-0000C7000000}"/>
    <cellStyle name="Note 3 2 2" xfId="149" xr:uid="{00000000-0005-0000-0000-0000C8000000}"/>
    <cellStyle name="Note 3 3" xfId="135" xr:uid="{00000000-0005-0000-0000-0000C9000000}"/>
    <cellStyle name="Note 4" xfId="152" xr:uid="{00000000-0005-0000-0000-0000CA000000}"/>
    <cellStyle name="Note 5" xfId="161" xr:uid="{00000000-0005-0000-0000-0000CB000000}"/>
    <cellStyle name="Note 6" xfId="176" xr:uid="{00000000-0005-0000-0000-0000CC000000}"/>
    <cellStyle name="Note 7" xfId="191" xr:uid="{00000000-0005-0000-0000-0000CD000000}"/>
    <cellStyle name="Note 8" xfId="205" xr:uid="{00000000-0005-0000-0000-0000CE000000}"/>
    <cellStyle name="Note 9" xfId="220" xr:uid="{00000000-0005-0000-0000-0000CF000000}"/>
    <cellStyle name="Odstotek 2" xfId="218" xr:uid="{00000000-0005-0000-0000-0000D0000000}"/>
    <cellStyle name="Opozorilo 2" xfId="103" xr:uid="{00000000-0005-0000-0000-0000D1000000}"/>
    <cellStyle name="Output 2" xfId="98" xr:uid="{00000000-0005-0000-0000-0000D2000000}"/>
    <cellStyle name="Per cent" xfId="264" builtinId="5"/>
    <cellStyle name="Percent 2" xfId="99" xr:uid="{00000000-0005-0000-0000-0000D3000000}"/>
    <cellStyle name="Percent 2 2" xfId="121" xr:uid="{00000000-0005-0000-0000-0000D4000000}"/>
    <cellStyle name="Percent 3" xfId="151" xr:uid="{00000000-0005-0000-0000-0000D5000000}"/>
    <cellStyle name="Pojasnjevalno besedilo 2" xfId="71" xr:uid="{00000000-0005-0000-0000-0000D6000000}"/>
    <cellStyle name="Poudarek1 2" xfId="51" xr:uid="{00000000-0005-0000-0000-0000D7000000}"/>
    <cellStyle name="Poudarek2 2" xfId="53" xr:uid="{00000000-0005-0000-0000-0000D8000000}"/>
    <cellStyle name="Poudarek3 2" xfId="55" xr:uid="{00000000-0005-0000-0000-0000D9000000}"/>
    <cellStyle name="Poudarek4 2" xfId="57" xr:uid="{00000000-0005-0000-0000-0000DA000000}"/>
    <cellStyle name="Poudarek5 2" xfId="59" xr:uid="{00000000-0005-0000-0000-0000DB000000}"/>
    <cellStyle name="Poudarek6 2" xfId="61" xr:uid="{00000000-0005-0000-0000-0000DC000000}"/>
    <cellStyle name="Povezana celica 2" xfId="85" xr:uid="{00000000-0005-0000-0000-0000DD000000}"/>
    <cellStyle name="Preveri celico 2" xfId="67" xr:uid="{00000000-0005-0000-0000-0000DE000000}"/>
    <cellStyle name="Računanje 2" xfId="65" xr:uid="{00000000-0005-0000-0000-0000DF000000}"/>
    <cellStyle name="Slabo 2" xfId="63" xr:uid="{00000000-0005-0000-0000-0000E0000000}"/>
    <cellStyle name="Style 1" xfId="237" xr:uid="{26E62AFF-0ADC-40C0-A5D9-38B2FDFADB42}"/>
    <cellStyle name="Style 2" xfId="238" xr:uid="{2CC741C0-03A3-4EF8-B9AA-5A5DAFC2F6E8}"/>
    <cellStyle name="Testo descrittivo 2" xfId="258" xr:uid="{CE9F4238-4925-419A-852C-6B04D7CDFB83}"/>
    <cellStyle name="Testo descrittivo 2 2" xfId="262" xr:uid="{8FCD145E-50EF-4754-BD09-5D1C1300AA23}"/>
    <cellStyle name="Total 2" xfId="102" xr:uid="{00000000-0005-0000-0000-0000E1000000}"/>
    <cellStyle name="Vejica 2" xfId="233" xr:uid="{00000000-0005-0000-0000-0000E3000000}"/>
    <cellStyle name="Vnos 2" xfId="83" xr:uid="{00000000-0005-0000-0000-0000E4000000}"/>
    <cellStyle name="Vsota 2" xfId="101" xr:uid="{00000000-0005-0000-0000-0000E5000000}"/>
    <cellStyle name="Warning Text 2" xfId="104" xr:uid="{00000000-0005-0000-0000-0000E6000000}"/>
  </cellStyles>
  <dxfs count="0"/>
  <tableStyles count="1" defaultTableStyle="TableStyleMedium9" defaultPivotStyle="PivotStyleLight16">
    <tableStyle name="Table Style 2" pivot="0" count="0" xr9:uid="{40542593-1949-40D3-A78E-9D7DD1AC03B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DDDDDD"/>
      <rgbColor rgb="00FF8080"/>
      <rgbColor rgb="000066CC"/>
      <rgbColor rgb="00CCCCFF"/>
      <rgbColor rgb="00000080"/>
      <rgbColor rgb="000000CC"/>
      <rgbColor rgb="000066FF"/>
      <rgbColor rgb="003399FF"/>
      <rgbColor rgb="0066CCFF"/>
      <rgbColor rgb="000099CC"/>
      <rgbColor rgb="00008080"/>
      <rgbColor rgb="0099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fese.eu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607902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76D2E-B07A-410D-B409-C2E6DBDA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2325811</xdr:colOff>
      <xdr:row>1</xdr:row>
      <xdr:rowOff>626647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3B990-2E69-4F69-A970-03C97500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1049" cy="76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2360698</xdr:colOff>
      <xdr:row>2</xdr:row>
      <xdr:rowOff>2181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75DB3-01B7-4F1A-ACF7-15FFD747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8575"/>
          <a:ext cx="2321049" cy="76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2324224</xdr:colOff>
      <xdr:row>2</xdr:row>
      <xdr:rowOff>1247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00D1B-21CE-44AB-9DC9-6BB7DA66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24224" cy="748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1677035</xdr:colOff>
      <xdr:row>10</xdr:row>
      <xdr:rowOff>95885</xdr:rowOff>
    </xdr:from>
    <xdr:to>
      <xdr:col>6</xdr:col>
      <xdr:colOff>667158</xdr:colOff>
      <xdr:row>17</xdr:row>
      <xdr:rowOff>23678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205DB2-E15C-4AA6-8F38-9A7ADDDFEEB2}"/>
            </a:ext>
          </a:extLst>
        </xdr:cNvPr>
        <xdr:cNvSpPr txBox="1">
          <a:spLocks noChangeArrowheads="1"/>
        </xdr:cNvSpPr>
      </xdr:nvSpPr>
      <xdr:spPr bwMode="auto">
        <a:xfrm>
          <a:off x="2047875" y="2200275"/>
          <a:ext cx="5095875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To be published once a relevant number of FESE members provide these types of facilities and branding is agreed.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55"/>
  <sheetViews>
    <sheetView showGridLines="0" tabSelected="1" zoomScale="70" zoomScaleNormal="70" zoomScaleSheetLayoutView="100" workbookViewId="0">
      <pane xSplit="1" ySplit="4" topLeftCell="R5" activePane="bottomRight" state="frozen"/>
      <selection pane="topRight" sqref="A1:A2"/>
      <selection pane="bottomLeft" sqref="A1:A2"/>
      <selection pane="bottomRight" activeCell="AI38" sqref="AI38"/>
    </sheetView>
  </sheetViews>
  <sheetFormatPr defaultColWidth="9.28515625" defaultRowHeight="15" x14ac:dyDescent="0.3"/>
  <cols>
    <col min="1" max="1" width="66.28515625" style="24" bestFit="1" customWidth="1"/>
    <col min="2" max="2" width="15.28515625" style="24" customWidth="1"/>
    <col min="3" max="3" width="11.5703125" style="24" bestFit="1" customWidth="1"/>
    <col min="4" max="4" width="14.5703125" style="92" customWidth="1"/>
    <col min="5" max="5" width="15.28515625" style="24" customWidth="1"/>
    <col min="6" max="6" width="10.85546875" style="24" customWidth="1"/>
    <col min="7" max="7" width="14.5703125" style="92" customWidth="1"/>
    <col min="8" max="8" width="15.28515625" style="24" customWidth="1"/>
    <col min="9" max="9" width="10.85546875" style="24" customWidth="1"/>
    <col min="10" max="10" width="14.5703125" style="92" customWidth="1"/>
    <col min="11" max="11" width="15.28515625" style="24" customWidth="1"/>
    <col min="12" max="12" width="10.85546875" style="24" customWidth="1"/>
    <col min="13" max="13" width="14.5703125" style="92" customWidth="1"/>
    <col min="14" max="14" width="15.28515625" style="24" customWidth="1"/>
    <col min="15" max="15" width="10.85546875" style="24" customWidth="1"/>
    <col min="16" max="16" width="14.5703125" style="92" customWidth="1"/>
    <col min="17" max="17" width="15.28515625" style="24" customWidth="1"/>
    <col min="18" max="18" width="10.7109375" style="24" customWidth="1"/>
    <col min="19" max="19" width="14.5703125" style="92" customWidth="1"/>
    <col min="20" max="20" width="15.28515625" style="24" customWidth="1"/>
    <col min="21" max="21" width="13.7109375" style="24" customWidth="1"/>
    <col min="22" max="22" width="14.5703125" style="92" customWidth="1"/>
    <col min="23" max="23" width="15.28515625" style="24" customWidth="1"/>
    <col min="24" max="24" width="10.85546875" style="24" bestFit="1" customWidth="1"/>
    <col min="25" max="25" width="14.5703125" style="92" customWidth="1"/>
    <col min="26" max="26" width="15.28515625" style="24" customWidth="1"/>
    <col min="27" max="27" width="10.85546875" style="24" customWidth="1"/>
    <col min="28" max="28" width="14.5703125" style="92" customWidth="1"/>
    <col min="29" max="29" width="15.28515625" style="24" customWidth="1"/>
    <col min="30" max="30" width="14" style="24" customWidth="1"/>
    <col min="31" max="31" width="14.5703125" style="92" customWidth="1"/>
    <col min="32" max="32" width="15.28515625" style="24" customWidth="1"/>
    <col min="33" max="33" width="10.85546875" style="24" customWidth="1"/>
    <col min="34" max="34" width="14.5703125" style="92" customWidth="1"/>
    <col min="35" max="35" width="14" style="24" customWidth="1"/>
    <col min="36" max="36" width="13.28515625" style="24" customWidth="1"/>
    <col min="37" max="37" width="14.5703125" style="92" customWidth="1"/>
    <col min="38" max="38" width="15.28515625" style="24" customWidth="1"/>
    <col min="39" max="39" width="13" style="24" customWidth="1"/>
    <col min="40" max="40" width="12.28515625" style="92" bestFit="1" customWidth="1"/>
    <col min="41" max="16384" width="9.28515625" style="24"/>
  </cols>
  <sheetData>
    <row r="1" spans="1:40" s="118" customFormat="1" ht="12.75" x14ac:dyDescent="0.2">
      <c r="A1" s="201"/>
      <c r="B1" s="206" t="s">
        <v>0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</row>
    <row r="2" spans="1:40" s="119" customFormat="1" ht="48.75" customHeight="1" x14ac:dyDescent="0.2">
      <c r="A2" s="202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</row>
    <row r="3" spans="1:40" ht="18" x14ac:dyDescent="0.35">
      <c r="A3" s="117" t="s">
        <v>1</v>
      </c>
      <c r="B3" s="204">
        <v>45292</v>
      </c>
      <c r="C3" s="204"/>
      <c r="D3" s="205"/>
      <c r="E3" s="203">
        <v>45323</v>
      </c>
      <c r="F3" s="204"/>
      <c r="G3" s="205"/>
      <c r="H3" s="204">
        <v>45352</v>
      </c>
      <c r="I3" s="204"/>
      <c r="J3" s="204"/>
      <c r="K3" s="203">
        <v>45383</v>
      </c>
      <c r="L3" s="204"/>
      <c r="M3" s="205"/>
      <c r="N3" s="203">
        <v>45413</v>
      </c>
      <c r="O3" s="204"/>
      <c r="P3" s="205"/>
      <c r="Q3" s="203">
        <v>45444</v>
      </c>
      <c r="R3" s="204"/>
      <c r="S3" s="205"/>
      <c r="T3" s="204">
        <v>45474</v>
      </c>
      <c r="U3" s="204"/>
      <c r="V3" s="204"/>
      <c r="W3" s="203">
        <v>45505</v>
      </c>
      <c r="X3" s="204"/>
      <c r="Y3" s="205"/>
      <c r="Z3" s="203">
        <v>45536</v>
      </c>
      <c r="AA3" s="204"/>
      <c r="AB3" s="205"/>
      <c r="AC3" s="204">
        <v>45566</v>
      </c>
      <c r="AD3" s="204"/>
      <c r="AE3" s="204"/>
      <c r="AF3" s="203">
        <v>45597</v>
      </c>
      <c r="AG3" s="204"/>
      <c r="AH3" s="204"/>
      <c r="AI3" s="203">
        <v>45627</v>
      </c>
      <c r="AJ3" s="204"/>
      <c r="AK3" s="204"/>
      <c r="AL3" s="207" t="s">
        <v>2</v>
      </c>
      <c r="AM3" s="208"/>
      <c r="AN3" s="209"/>
    </row>
    <row r="4" spans="1:40" s="120" customFormat="1" ht="36" x14ac:dyDescent="0.35">
      <c r="A4" s="81" t="s">
        <v>3</v>
      </c>
      <c r="B4" s="41" t="s">
        <v>4</v>
      </c>
      <c r="C4" s="41" t="s">
        <v>5</v>
      </c>
      <c r="D4" s="93" t="s">
        <v>6</v>
      </c>
      <c r="E4" s="71" t="s">
        <v>4</v>
      </c>
      <c r="F4" s="41" t="s">
        <v>5</v>
      </c>
      <c r="G4" s="93" t="s">
        <v>6</v>
      </c>
      <c r="H4" s="41" t="s">
        <v>4</v>
      </c>
      <c r="I4" s="41" t="s">
        <v>5</v>
      </c>
      <c r="J4" s="93" t="s">
        <v>6</v>
      </c>
      <c r="K4" s="71" t="s">
        <v>4</v>
      </c>
      <c r="L4" s="41" t="s">
        <v>5</v>
      </c>
      <c r="M4" s="93" t="s">
        <v>6</v>
      </c>
      <c r="N4" s="71" t="s">
        <v>4</v>
      </c>
      <c r="O4" s="41" t="s">
        <v>5</v>
      </c>
      <c r="P4" s="93" t="s">
        <v>7</v>
      </c>
      <c r="Q4" s="71" t="s">
        <v>4</v>
      </c>
      <c r="R4" s="41" t="s">
        <v>5</v>
      </c>
      <c r="S4" s="93" t="s">
        <v>6</v>
      </c>
      <c r="T4" s="71" t="s">
        <v>4</v>
      </c>
      <c r="U4" s="41" t="s">
        <v>5</v>
      </c>
      <c r="V4" s="93" t="s">
        <v>6</v>
      </c>
      <c r="W4" s="71" t="s">
        <v>4</v>
      </c>
      <c r="X4" s="41" t="s">
        <v>5</v>
      </c>
      <c r="Y4" s="93" t="s">
        <v>6</v>
      </c>
      <c r="Z4" s="71" t="s">
        <v>4</v>
      </c>
      <c r="AA4" s="41" t="s">
        <v>5</v>
      </c>
      <c r="AB4" s="93" t="s">
        <v>6</v>
      </c>
      <c r="AC4" s="71" t="s">
        <v>4</v>
      </c>
      <c r="AD4" s="41" t="s">
        <v>5</v>
      </c>
      <c r="AE4" s="93" t="s">
        <v>6</v>
      </c>
      <c r="AF4" s="71" t="s">
        <v>4</v>
      </c>
      <c r="AG4" s="41" t="s">
        <v>5</v>
      </c>
      <c r="AH4" s="93" t="s">
        <v>6</v>
      </c>
      <c r="AI4" s="71" t="s">
        <v>4</v>
      </c>
      <c r="AJ4" s="41" t="s">
        <v>5</v>
      </c>
      <c r="AK4" s="93" t="s">
        <v>6</v>
      </c>
      <c r="AL4" s="71" t="s">
        <v>4</v>
      </c>
      <c r="AM4" s="41" t="s">
        <v>5</v>
      </c>
      <c r="AN4" s="93" t="s">
        <v>6</v>
      </c>
    </row>
    <row r="5" spans="1:40" ht="18" x14ac:dyDescent="0.35">
      <c r="A5" s="42" t="s">
        <v>8</v>
      </c>
      <c r="B5" s="39">
        <v>22</v>
      </c>
      <c r="C5" s="40">
        <v>840644</v>
      </c>
      <c r="D5" s="52">
        <v>1909.6</v>
      </c>
      <c r="E5" s="47">
        <v>21</v>
      </c>
      <c r="F5" s="40">
        <v>931701</v>
      </c>
      <c r="G5" s="52">
        <v>2297.5</v>
      </c>
      <c r="H5" s="39">
        <v>18</v>
      </c>
      <c r="I5" s="40">
        <v>850474</v>
      </c>
      <c r="J5" s="52">
        <v>2626.5</v>
      </c>
      <c r="K5" s="39">
        <v>21</v>
      </c>
      <c r="L5" s="40">
        <v>916139</v>
      </c>
      <c r="M5" s="52">
        <v>1334.2</v>
      </c>
      <c r="N5" s="39">
        <v>19</v>
      </c>
      <c r="O5" s="40">
        <v>792278</v>
      </c>
      <c r="P5" s="52">
        <v>2348.6999999999998</v>
      </c>
      <c r="Q5" s="39">
        <v>19</v>
      </c>
      <c r="R5" s="40">
        <v>713953</v>
      </c>
      <c r="S5" s="52">
        <v>2051.1</v>
      </c>
      <c r="T5" s="39">
        <v>23</v>
      </c>
      <c r="U5" s="40">
        <v>679159</v>
      </c>
      <c r="V5" s="52">
        <v>1836.5</v>
      </c>
      <c r="W5" s="39">
        <v>21</v>
      </c>
      <c r="X5" s="40">
        <v>726787</v>
      </c>
      <c r="Y5" s="52">
        <v>2137.3000000000002</v>
      </c>
      <c r="Z5" s="39">
        <v>21</v>
      </c>
      <c r="AA5" s="40">
        <v>637309</v>
      </c>
      <c r="AB5" s="52">
        <v>1911.5</v>
      </c>
      <c r="AC5" s="39"/>
      <c r="AD5" s="40"/>
      <c r="AE5" s="52"/>
      <c r="AF5" s="39"/>
      <c r="AG5" s="40"/>
      <c r="AH5" s="52"/>
      <c r="AI5" s="39"/>
      <c r="AJ5" s="40"/>
      <c r="AK5" s="52"/>
      <c r="AL5" s="127">
        <f>SUM(B5,E5,H5,K5,N5,Q5,T5,W5,Z5,AC5,AF5,AI5)</f>
        <v>185</v>
      </c>
      <c r="AM5" s="127">
        <f t="shared" ref="AM5:AN5" si="0">SUM(C5,F5,I5,L5,O5,R5,U5,X5,AA5,AD5,AG5,AJ5)</f>
        <v>7088444</v>
      </c>
      <c r="AN5" s="137">
        <f t="shared" si="0"/>
        <v>18452.900000000001</v>
      </c>
    </row>
    <row r="6" spans="1:40" ht="18" x14ac:dyDescent="0.35">
      <c r="A6" s="36" t="s">
        <v>9</v>
      </c>
      <c r="B6" s="27">
        <v>21</v>
      </c>
      <c r="C6" s="25">
        <v>3037865</v>
      </c>
      <c r="D6" s="53">
        <v>22399.1</v>
      </c>
      <c r="E6" s="54">
        <v>21</v>
      </c>
      <c r="F6" s="25">
        <v>2679274</v>
      </c>
      <c r="G6" s="53">
        <v>23413</v>
      </c>
      <c r="H6" s="27">
        <v>20</v>
      </c>
      <c r="I6" s="25">
        <v>2828446</v>
      </c>
      <c r="J6" s="53">
        <v>27736.3</v>
      </c>
      <c r="K6" s="27">
        <v>21</v>
      </c>
      <c r="L6" s="25">
        <v>2826680</v>
      </c>
      <c r="M6" s="53">
        <v>32076.400000000001</v>
      </c>
      <c r="N6" s="27">
        <v>22</v>
      </c>
      <c r="O6" s="25">
        <v>2735513</v>
      </c>
      <c r="P6" s="53">
        <v>31377.200000000001</v>
      </c>
      <c r="Q6" s="27">
        <v>20</v>
      </c>
      <c r="R6" s="25">
        <v>2271723</v>
      </c>
      <c r="S6" s="53">
        <v>27332.5</v>
      </c>
      <c r="T6" s="27">
        <v>23</v>
      </c>
      <c r="U6" s="25">
        <v>2427098</v>
      </c>
      <c r="V6" s="53">
        <v>22558</v>
      </c>
      <c r="W6" s="27">
        <v>22</v>
      </c>
      <c r="X6" s="25">
        <v>1962054</v>
      </c>
      <c r="Y6" s="53">
        <v>18713.7</v>
      </c>
      <c r="Z6" s="27">
        <v>21</v>
      </c>
      <c r="AA6" s="25">
        <v>2036261</v>
      </c>
      <c r="AB6" s="53">
        <v>21550.3</v>
      </c>
      <c r="AC6" s="27"/>
      <c r="AD6" s="25"/>
      <c r="AE6" s="53"/>
      <c r="AF6" s="27"/>
      <c r="AG6" s="25"/>
      <c r="AH6" s="53"/>
      <c r="AI6" s="27"/>
      <c r="AJ6" s="25"/>
      <c r="AK6" s="53"/>
      <c r="AL6" s="129">
        <f t="shared" ref="AL6:AL26" si="1">SUM(B6,E6,H6,K6,N6,Q6,T6,W6,Z6,AC6,AF6,AI6)</f>
        <v>191</v>
      </c>
      <c r="AM6" s="129">
        <f t="shared" ref="AM6:AM25" si="2">SUM(C6,F6,I6,L6,O6,R6,U6,X6,AA6,AD6,AG6,AJ6)</f>
        <v>22804914</v>
      </c>
      <c r="AN6" s="138">
        <f t="shared" ref="AN6:AN26" si="3">SUM(D6,G6,J6,M6,P6,S6,V6,Y6,AB6,AE6,AH6,AK6)</f>
        <v>227156.5</v>
      </c>
    </row>
    <row r="7" spans="1:40" ht="18" x14ac:dyDescent="0.35">
      <c r="A7" s="42" t="s">
        <v>10</v>
      </c>
      <c r="B7" s="39">
        <v>22</v>
      </c>
      <c r="C7" s="40">
        <v>81441</v>
      </c>
      <c r="D7" s="52">
        <v>1361.3</v>
      </c>
      <c r="E7" s="47">
        <v>21</v>
      </c>
      <c r="F7" s="40">
        <v>162754</v>
      </c>
      <c r="G7" s="52">
        <v>1716.7</v>
      </c>
      <c r="H7" s="39">
        <v>20</v>
      </c>
      <c r="I7" s="40">
        <v>154979</v>
      </c>
      <c r="J7" s="52">
        <v>1788</v>
      </c>
      <c r="K7" s="39">
        <v>21</v>
      </c>
      <c r="L7" s="40">
        <v>157493</v>
      </c>
      <c r="M7" s="52">
        <v>1714.6</v>
      </c>
      <c r="N7" s="39">
        <v>22</v>
      </c>
      <c r="O7" s="40">
        <v>158787</v>
      </c>
      <c r="P7" s="52">
        <v>1535.3</v>
      </c>
      <c r="Q7" s="39">
        <v>20</v>
      </c>
      <c r="R7" s="40">
        <v>157493</v>
      </c>
      <c r="S7" s="52">
        <v>1714.6</v>
      </c>
      <c r="T7" s="39">
        <v>23</v>
      </c>
      <c r="U7" s="40">
        <v>179718</v>
      </c>
      <c r="V7" s="52">
        <v>1477.5</v>
      </c>
      <c r="W7" s="39">
        <v>22</v>
      </c>
      <c r="X7" s="40">
        <v>252296</v>
      </c>
      <c r="Y7" s="52">
        <v>1597.4</v>
      </c>
      <c r="Z7" s="39">
        <v>21</v>
      </c>
      <c r="AA7" s="40">
        <v>205872</v>
      </c>
      <c r="AB7" s="52">
        <v>1616.8</v>
      </c>
      <c r="AC7" s="39"/>
      <c r="AD7" s="40"/>
      <c r="AE7" s="52"/>
      <c r="AF7" s="39"/>
      <c r="AG7" s="40"/>
      <c r="AH7" s="52"/>
      <c r="AI7" s="39"/>
      <c r="AJ7" s="40"/>
      <c r="AK7" s="52"/>
      <c r="AL7" s="127">
        <f t="shared" si="1"/>
        <v>192</v>
      </c>
      <c r="AM7" s="127">
        <f t="shared" si="2"/>
        <v>1510833</v>
      </c>
      <c r="AN7" s="137">
        <f t="shared" si="3"/>
        <v>14522.199999999999</v>
      </c>
    </row>
    <row r="8" spans="1:40" ht="18" x14ac:dyDescent="0.35">
      <c r="A8" s="36" t="s">
        <v>11</v>
      </c>
      <c r="B8" s="27">
        <v>20</v>
      </c>
      <c r="C8" s="25">
        <v>165069</v>
      </c>
      <c r="D8" s="53">
        <v>259.3</v>
      </c>
      <c r="E8" s="27">
        <v>21</v>
      </c>
      <c r="F8" s="25">
        <v>138734</v>
      </c>
      <c r="G8" s="53">
        <v>182.6</v>
      </c>
      <c r="H8" s="54">
        <v>21</v>
      </c>
      <c r="I8" s="25">
        <v>146144</v>
      </c>
      <c r="J8" s="53">
        <v>259.8</v>
      </c>
      <c r="K8" s="54">
        <v>22</v>
      </c>
      <c r="L8" s="25">
        <v>131491</v>
      </c>
      <c r="M8" s="53">
        <v>245.4</v>
      </c>
      <c r="N8" s="54">
        <v>20</v>
      </c>
      <c r="O8" s="25">
        <v>163896</v>
      </c>
      <c r="P8" s="53">
        <v>255.1</v>
      </c>
      <c r="Q8" s="54">
        <v>19</v>
      </c>
      <c r="R8" s="25">
        <v>196474</v>
      </c>
      <c r="S8" s="53">
        <v>384.5</v>
      </c>
      <c r="T8" s="54">
        <v>23</v>
      </c>
      <c r="U8" s="25">
        <v>171623</v>
      </c>
      <c r="V8" s="53">
        <v>257.5</v>
      </c>
      <c r="W8" s="54">
        <v>21</v>
      </c>
      <c r="X8" s="25">
        <v>158118</v>
      </c>
      <c r="Y8" s="53">
        <v>203</v>
      </c>
      <c r="Z8" s="54">
        <v>21</v>
      </c>
      <c r="AA8" s="25">
        <v>163652</v>
      </c>
      <c r="AB8" s="53">
        <v>230.4</v>
      </c>
      <c r="AC8" s="54"/>
      <c r="AD8" s="25"/>
      <c r="AE8" s="53"/>
      <c r="AF8" s="54"/>
      <c r="AG8" s="25"/>
      <c r="AH8" s="53"/>
      <c r="AI8" s="54"/>
      <c r="AJ8" s="25"/>
      <c r="AK8" s="53"/>
      <c r="AL8" s="129">
        <f t="shared" si="1"/>
        <v>188</v>
      </c>
      <c r="AM8" s="129">
        <f t="shared" si="2"/>
        <v>1435201</v>
      </c>
      <c r="AN8" s="138">
        <f t="shared" si="3"/>
        <v>2277.6</v>
      </c>
    </row>
    <row r="9" spans="1:40" ht="18" x14ac:dyDescent="0.35">
      <c r="A9" s="42" t="s">
        <v>12</v>
      </c>
      <c r="B9" s="68">
        <v>22</v>
      </c>
      <c r="C9" s="40">
        <v>145064</v>
      </c>
      <c r="D9" s="52">
        <v>704.1</v>
      </c>
      <c r="E9" s="69">
        <v>21</v>
      </c>
      <c r="F9" s="40">
        <v>108778</v>
      </c>
      <c r="G9" s="52">
        <v>583.20000000000005</v>
      </c>
      <c r="H9" s="69">
        <v>19</v>
      </c>
      <c r="I9" s="40">
        <v>108125</v>
      </c>
      <c r="J9" s="52">
        <v>549.70000000000005</v>
      </c>
      <c r="K9" s="69">
        <v>21</v>
      </c>
      <c r="L9" s="40">
        <v>116577</v>
      </c>
      <c r="M9" s="52">
        <v>607.79999999999995</v>
      </c>
      <c r="N9" s="69">
        <v>21</v>
      </c>
      <c r="O9" s="40">
        <v>142605</v>
      </c>
      <c r="P9" s="52">
        <v>726.2</v>
      </c>
      <c r="Q9" s="69">
        <v>20</v>
      </c>
      <c r="R9" s="40">
        <v>115881</v>
      </c>
      <c r="S9" s="52">
        <v>513.20000000000005</v>
      </c>
      <c r="T9" s="69">
        <v>23</v>
      </c>
      <c r="U9" s="40">
        <v>123276</v>
      </c>
      <c r="V9" s="52">
        <v>571.6</v>
      </c>
      <c r="W9" s="69">
        <v>20</v>
      </c>
      <c r="X9" s="40">
        <v>129085</v>
      </c>
      <c r="Y9" s="52">
        <v>595.4</v>
      </c>
      <c r="Z9" s="69">
        <v>21</v>
      </c>
      <c r="AA9" s="40">
        <v>105699</v>
      </c>
      <c r="AB9" s="52">
        <v>526.4</v>
      </c>
      <c r="AC9" s="69"/>
      <c r="AD9" s="40"/>
      <c r="AE9" s="52"/>
      <c r="AF9" s="69"/>
      <c r="AG9" s="40"/>
      <c r="AH9" s="52"/>
      <c r="AI9" s="69"/>
      <c r="AJ9" s="40"/>
      <c r="AK9" s="52"/>
      <c r="AL9" s="127">
        <f t="shared" si="1"/>
        <v>188</v>
      </c>
      <c r="AM9" s="127">
        <f t="shared" si="2"/>
        <v>1095090</v>
      </c>
      <c r="AN9" s="137">
        <f t="shared" si="3"/>
        <v>5377.5999999999995</v>
      </c>
    </row>
    <row r="10" spans="1:40" ht="18" x14ac:dyDescent="0.35">
      <c r="A10" s="36" t="s">
        <v>13</v>
      </c>
      <c r="B10" s="65">
        <v>22</v>
      </c>
      <c r="C10" s="25">
        <v>8862</v>
      </c>
      <c r="D10" s="53">
        <v>17</v>
      </c>
      <c r="E10" s="67">
        <v>21</v>
      </c>
      <c r="F10" s="25">
        <v>6102</v>
      </c>
      <c r="G10" s="53">
        <v>27.1</v>
      </c>
      <c r="H10" s="67">
        <v>20</v>
      </c>
      <c r="I10" s="25">
        <v>6111</v>
      </c>
      <c r="J10" s="53">
        <v>28.4</v>
      </c>
      <c r="K10" s="67">
        <v>21</v>
      </c>
      <c r="L10" s="25">
        <v>4566</v>
      </c>
      <c r="M10" s="53">
        <v>27.1</v>
      </c>
      <c r="N10" s="67">
        <v>19</v>
      </c>
      <c r="O10" s="25">
        <v>7822</v>
      </c>
      <c r="P10" s="53">
        <v>19</v>
      </c>
      <c r="Q10" s="67">
        <v>20</v>
      </c>
      <c r="R10" s="25">
        <v>6369</v>
      </c>
      <c r="S10" s="53">
        <v>27.1</v>
      </c>
      <c r="T10" s="67">
        <v>23</v>
      </c>
      <c r="U10" s="25">
        <v>6035</v>
      </c>
      <c r="V10" s="53">
        <v>12.4</v>
      </c>
      <c r="W10" s="67">
        <v>22</v>
      </c>
      <c r="X10" s="25">
        <v>5976</v>
      </c>
      <c r="Y10" s="53">
        <v>11.4</v>
      </c>
      <c r="Z10" s="67">
        <v>19</v>
      </c>
      <c r="AA10" s="25">
        <v>4495</v>
      </c>
      <c r="AB10" s="53">
        <v>9.3000000000000007</v>
      </c>
      <c r="AC10" s="67"/>
      <c r="AD10" s="25"/>
      <c r="AE10" s="53"/>
      <c r="AF10" s="67"/>
      <c r="AG10" s="25"/>
      <c r="AH10" s="53"/>
      <c r="AI10" s="67"/>
      <c r="AJ10" s="25"/>
      <c r="AK10" s="53"/>
      <c r="AL10" s="129">
        <f t="shared" si="1"/>
        <v>187</v>
      </c>
      <c r="AM10" s="129">
        <f t="shared" si="2"/>
        <v>56338</v>
      </c>
      <c r="AN10" s="138">
        <f t="shared" si="3"/>
        <v>178.8</v>
      </c>
    </row>
    <row r="11" spans="1:40" ht="18" x14ac:dyDescent="0.35">
      <c r="A11" s="42" t="s">
        <v>14</v>
      </c>
      <c r="B11" s="39">
        <v>22</v>
      </c>
      <c r="C11" s="40">
        <v>48167618</v>
      </c>
      <c r="D11" s="52">
        <v>167179.4</v>
      </c>
      <c r="E11" s="47">
        <v>21</v>
      </c>
      <c r="F11" s="40">
        <v>47359916</v>
      </c>
      <c r="G11" s="52">
        <v>170264.4</v>
      </c>
      <c r="H11" s="47">
        <v>20</v>
      </c>
      <c r="I11" s="40">
        <v>44651842</v>
      </c>
      <c r="J11" s="52">
        <v>165606</v>
      </c>
      <c r="K11" s="47">
        <v>21</v>
      </c>
      <c r="L11" s="40">
        <v>46095719</v>
      </c>
      <c r="M11" s="52">
        <v>180247.5</v>
      </c>
      <c r="N11" s="47">
        <v>21</v>
      </c>
      <c r="O11" s="40">
        <v>45103544</v>
      </c>
      <c r="P11" s="52">
        <v>176530.1</v>
      </c>
      <c r="Q11" s="47">
        <v>20</v>
      </c>
      <c r="R11" s="40">
        <v>40794076</v>
      </c>
      <c r="S11" s="52">
        <v>156258.5</v>
      </c>
      <c r="T11" s="47">
        <v>23</v>
      </c>
      <c r="U11" s="40">
        <v>45489528</v>
      </c>
      <c r="V11" s="52">
        <v>169446.5</v>
      </c>
      <c r="W11" s="47">
        <v>22</v>
      </c>
      <c r="X11" s="40">
        <v>42529893</v>
      </c>
      <c r="Y11" s="52">
        <v>150965.79999999999</v>
      </c>
      <c r="Z11" s="47">
        <v>21</v>
      </c>
      <c r="AA11" s="40">
        <v>45563964</v>
      </c>
      <c r="AB11" s="52">
        <v>171803.3</v>
      </c>
      <c r="AC11" s="47"/>
      <c r="AD11" s="40"/>
      <c r="AE11" s="52"/>
      <c r="AF11" s="47"/>
      <c r="AG11" s="40"/>
      <c r="AH11" s="52"/>
      <c r="AI11" s="47"/>
      <c r="AJ11" s="40"/>
      <c r="AK11" s="52"/>
      <c r="AL11" s="127">
        <f t="shared" si="1"/>
        <v>191</v>
      </c>
      <c r="AM11" s="127">
        <f t="shared" si="2"/>
        <v>405756100</v>
      </c>
      <c r="AN11" s="137">
        <f t="shared" si="3"/>
        <v>1508301.5</v>
      </c>
    </row>
    <row r="12" spans="1:40" ht="18" x14ac:dyDescent="0.35">
      <c r="A12" s="36" t="s">
        <v>15</v>
      </c>
      <c r="B12" s="65">
        <v>22</v>
      </c>
      <c r="C12" s="27">
        <v>2166</v>
      </c>
      <c r="D12" s="53">
        <v>4.3</v>
      </c>
      <c r="E12" s="67">
        <v>20</v>
      </c>
      <c r="F12" s="27">
        <v>3169</v>
      </c>
      <c r="G12" s="53">
        <v>10.199999999999999</v>
      </c>
      <c r="H12" s="67">
        <v>18</v>
      </c>
      <c r="I12" s="27">
        <v>2785</v>
      </c>
      <c r="J12" s="53">
        <v>6.4</v>
      </c>
      <c r="K12" s="67">
        <v>21</v>
      </c>
      <c r="L12" s="27">
        <v>3219</v>
      </c>
      <c r="M12" s="53">
        <v>10.199999999999999</v>
      </c>
      <c r="N12" s="67">
        <v>19</v>
      </c>
      <c r="O12" s="27">
        <v>3842</v>
      </c>
      <c r="P12" s="53">
        <v>15</v>
      </c>
      <c r="Q12" s="67">
        <v>19</v>
      </c>
      <c r="R12" s="27">
        <v>3092</v>
      </c>
      <c r="S12" s="53">
        <v>10.7</v>
      </c>
      <c r="T12" s="67">
        <v>23</v>
      </c>
      <c r="U12" s="27">
        <v>3385</v>
      </c>
      <c r="V12" s="53">
        <v>9.5</v>
      </c>
      <c r="W12" s="67">
        <v>21</v>
      </c>
      <c r="X12" s="27">
        <v>4082</v>
      </c>
      <c r="Y12" s="53">
        <v>13.5</v>
      </c>
      <c r="Z12" s="67">
        <v>21</v>
      </c>
      <c r="AA12" s="27">
        <v>3719</v>
      </c>
      <c r="AB12" s="53">
        <v>16.600000000000001</v>
      </c>
      <c r="AC12" s="67"/>
      <c r="AD12" s="27"/>
      <c r="AE12" s="53"/>
      <c r="AF12" s="67"/>
      <c r="AG12" s="27"/>
      <c r="AH12" s="53"/>
      <c r="AI12" s="67"/>
      <c r="AJ12" s="27"/>
      <c r="AK12" s="53"/>
      <c r="AL12" s="129">
        <f>SUM(B12,E12,H12,K12,N12,Q12,T12,W12,Z12,AC12,AF12,AI12)</f>
        <v>184</v>
      </c>
      <c r="AM12" s="129">
        <f>SUM(C12,F12,I12,L12,O12,R12,U12,X12,AA12,AD12,AG12,AJ12)</f>
        <v>29459</v>
      </c>
      <c r="AN12" s="138">
        <f>SUM(D12,G12,J12,M12,P12,S12,V12,Y12,AB12,AE12,AH12,AK12)</f>
        <v>96.4</v>
      </c>
    </row>
    <row r="13" spans="1:40" ht="18" x14ac:dyDescent="0.35">
      <c r="A13" s="42" t="s">
        <v>16</v>
      </c>
      <c r="B13" s="39">
        <v>22</v>
      </c>
      <c r="C13" s="40">
        <v>7078093</v>
      </c>
      <c r="D13" s="52">
        <v>84426.3</v>
      </c>
      <c r="E13" s="47">
        <v>21</v>
      </c>
      <c r="F13" s="40">
        <v>7032163</v>
      </c>
      <c r="G13" s="52">
        <v>89504.5</v>
      </c>
      <c r="H13" s="47">
        <v>20</v>
      </c>
      <c r="I13" s="40">
        <v>7200377</v>
      </c>
      <c r="J13" s="52">
        <v>102107.1</v>
      </c>
      <c r="K13" s="47">
        <v>21</v>
      </c>
      <c r="L13" s="40">
        <v>7047202</v>
      </c>
      <c r="M13" s="52">
        <v>99271.9</v>
      </c>
      <c r="N13" s="47">
        <v>22</v>
      </c>
      <c r="O13" s="40">
        <v>6564786</v>
      </c>
      <c r="P13" s="52">
        <v>96959.5</v>
      </c>
      <c r="Q13" s="47">
        <v>20</v>
      </c>
      <c r="R13" s="40">
        <v>5987173</v>
      </c>
      <c r="S13" s="52">
        <v>88334.2</v>
      </c>
      <c r="T13" s="47">
        <v>23</v>
      </c>
      <c r="U13" s="40">
        <v>6257375</v>
      </c>
      <c r="V13" s="52">
        <v>79784.2</v>
      </c>
      <c r="W13" s="47">
        <v>22</v>
      </c>
      <c r="X13" s="40">
        <v>6008477</v>
      </c>
      <c r="Y13" s="52">
        <v>76259.600000000006</v>
      </c>
      <c r="Z13" s="47">
        <v>21</v>
      </c>
      <c r="AA13" s="40">
        <v>6017014</v>
      </c>
      <c r="AB13" s="52">
        <v>84211.8</v>
      </c>
      <c r="AC13" s="47"/>
      <c r="AD13" s="40"/>
      <c r="AE13" s="52"/>
      <c r="AF13" s="47"/>
      <c r="AG13" s="40"/>
      <c r="AH13" s="52"/>
      <c r="AI13" s="47"/>
      <c r="AJ13" s="40"/>
      <c r="AK13" s="52"/>
      <c r="AL13" s="127">
        <f t="shared" si="1"/>
        <v>192</v>
      </c>
      <c r="AM13" s="127">
        <f t="shared" si="2"/>
        <v>59192660</v>
      </c>
      <c r="AN13" s="137">
        <f t="shared" si="3"/>
        <v>800859.1</v>
      </c>
    </row>
    <row r="14" spans="1:40" ht="18" x14ac:dyDescent="0.35">
      <c r="A14" s="36" t="s">
        <v>17</v>
      </c>
      <c r="B14" s="65">
        <v>22</v>
      </c>
      <c r="C14" s="25">
        <v>1460872</v>
      </c>
      <c r="D14" s="53">
        <v>7652.7481340000004</v>
      </c>
      <c r="E14" s="67">
        <v>21</v>
      </c>
      <c r="F14" s="25">
        <v>1567677</v>
      </c>
      <c r="G14" s="53">
        <v>8165.2178599999997</v>
      </c>
      <c r="H14" s="67">
        <v>20</v>
      </c>
      <c r="I14" s="25">
        <v>1500571</v>
      </c>
      <c r="J14" s="53">
        <v>8487.3896929999992</v>
      </c>
      <c r="K14" s="67">
        <v>22</v>
      </c>
      <c r="L14" s="25">
        <v>1494407</v>
      </c>
      <c r="M14" s="53">
        <v>8715.6818789999998</v>
      </c>
      <c r="N14" s="67">
        <v>23</v>
      </c>
      <c r="O14" s="27">
        <v>1501159</v>
      </c>
      <c r="P14" s="199">
        <v>7765.5714230000003</v>
      </c>
      <c r="Q14" s="67">
        <v>20</v>
      </c>
      <c r="R14" s="25">
        <v>1463248</v>
      </c>
      <c r="S14" s="53">
        <v>6992.9980720000003</v>
      </c>
      <c r="T14" s="67" t="s">
        <v>38</v>
      </c>
      <c r="U14" s="25" t="s">
        <v>38</v>
      </c>
      <c r="V14" s="53" t="s">
        <v>38</v>
      </c>
      <c r="W14" s="67">
        <v>22</v>
      </c>
      <c r="X14" s="25">
        <v>1198829</v>
      </c>
      <c r="Y14" s="53">
        <v>6494.2</v>
      </c>
      <c r="Z14" s="67">
        <v>21</v>
      </c>
      <c r="AA14" s="25">
        <v>1235972</v>
      </c>
      <c r="AB14" s="53">
        <v>6253.7847979999997</v>
      </c>
      <c r="AC14" s="67"/>
      <c r="AD14" s="25"/>
      <c r="AE14" s="53"/>
      <c r="AF14" s="67"/>
      <c r="AG14" s="25"/>
      <c r="AH14" s="53"/>
      <c r="AI14" s="67"/>
      <c r="AJ14" s="25"/>
      <c r="AK14" s="53"/>
      <c r="AL14" s="129">
        <f>SUM(B14,E14,H14,K14,N14,Q14,T14,W14,Z14,AC14,AF14,AI14)</f>
        <v>171</v>
      </c>
      <c r="AM14" s="129">
        <f t="shared" si="2"/>
        <v>11422735</v>
      </c>
      <c r="AN14" s="138">
        <f t="shared" si="3"/>
        <v>60527.591859</v>
      </c>
    </row>
    <row r="15" spans="1:40" ht="18" x14ac:dyDescent="0.35">
      <c r="A15" s="42" t="s">
        <v>18</v>
      </c>
      <c r="B15" s="39">
        <v>22</v>
      </c>
      <c r="C15" s="40">
        <v>23470084</v>
      </c>
      <c r="D15" s="52">
        <v>185049.3</v>
      </c>
      <c r="E15" s="47">
        <v>21</v>
      </c>
      <c r="F15" s="40">
        <v>23990752</v>
      </c>
      <c r="G15" s="52">
        <v>203018.1</v>
      </c>
      <c r="H15" s="47">
        <v>20</v>
      </c>
      <c r="I15" s="40">
        <v>23262952</v>
      </c>
      <c r="J15" s="48">
        <v>203037.7</v>
      </c>
      <c r="K15" s="47">
        <v>21</v>
      </c>
      <c r="L15" s="40">
        <v>24891310</v>
      </c>
      <c r="M15" s="52">
        <v>208454.8</v>
      </c>
      <c r="N15" s="47">
        <v>22</v>
      </c>
      <c r="O15" s="40">
        <v>23054188</v>
      </c>
      <c r="P15" s="52">
        <v>207562.8</v>
      </c>
      <c r="Q15" s="47">
        <v>20</v>
      </c>
      <c r="R15" s="40">
        <v>23023796</v>
      </c>
      <c r="S15" s="52">
        <v>206218.3</v>
      </c>
      <c r="T15" s="47">
        <v>23</v>
      </c>
      <c r="U15" s="40">
        <v>23407284</v>
      </c>
      <c r="V15" s="52">
        <v>198164.1</v>
      </c>
      <c r="W15" s="47">
        <v>22</v>
      </c>
      <c r="X15" s="40">
        <v>21539724</v>
      </c>
      <c r="Y15" s="52">
        <v>172160.2</v>
      </c>
      <c r="Z15" s="47">
        <v>21</v>
      </c>
      <c r="AA15" s="40">
        <v>21508016</v>
      </c>
      <c r="AB15" s="52">
        <v>198123.5</v>
      </c>
      <c r="AC15" s="47"/>
      <c r="AD15" s="40"/>
      <c r="AE15" s="52"/>
      <c r="AF15" s="47"/>
      <c r="AG15" s="40"/>
      <c r="AH15" s="52"/>
      <c r="AI15" s="47"/>
      <c r="AJ15" s="40"/>
      <c r="AK15" s="52"/>
      <c r="AL15" s="127">
        <f>SUM(B15,E15,H15,K15,N15,Q15,T15,W15,Z15,AC15,AF15,AI15)</f>
        <v>192</v>
      </c>
      <c r="AM15" s="127">
        <f t="shared" si="2"/>
        <v>208148106</v>
      </c>
      <c r="AN15" s="137">
        <f t="shared" si="3"/>
        <v>1781788.8000000003</v>
      </c>
    </row>
    <row r="16" spans="1:40" ht="18" x14ac:dyDescent="0.35">
      <c r="A16" s="36" t="s">
        <v>19</v>
      </c>
      <c r="B16" s="27">
        <v>21</v>
      </c>
      <c r="C16" s="25">
        <v>2916</v>
      </c>
      <c r="D16" s="170">
        <v>25.475000000000001</v>
      </c>
      <c r="E16" s="54">
        <v>20</v>
      </c>
      <c r="F16" s="25">
        <v>4259</v>
      </c>
      <c r="G16" s="170">
        <v>41.064</v>
      </c>
      <c r="H16" s="54">
        <v>20</v>
      </c>
      <c r="I16" s="25">
        <v>3404</v>
      </c>
      <c r="J16" s="170">
        <v>39.844000000000001</v>
      </c>
      <c r="K16" s="54">
        <v>21</v>
      </c>
      <c r="L16" s="25">
        <v>3372</v>
      </c>
      <c r="M16" s="53">
        <v>38.222999999999999</v>
      </c>
      <c r="N16" s="54">
        <v>21</v>
      </c>
      <c r="O16" s="25">
        <v>3320</v>
      </c>
      <c r="P16" s="170">
        <v>42.844000000000001</v>
      </c>
      <c r="Q16" s="54">
        <v>19</v>
      </c>
      <c r="R16" s="25">
        <v>3192</v>
      </c>
      <c r="S16" s="170">
        <v>35.384999999999998</v>
      </c>
      <c r="T16" s="54">
        <v>23</v>
      </c>
      <c r="U16" s="25">
        <v>4439</v>
      </c>
      <c r="V16" s="53">
        <v>59.368000000000002</v>
      </c>
      <c r="W16" s="54">
        <v>21</v>
      </c>
      <c r="X16" s="25">
        <v>3683</v>
      </c>
      <c r="Y16" s="170">
        <v>35.314999999999998</v>
      </c>
      <c r="Z16" s="54">
        <v>21</v>
      </c>
      <c r="AA16" s="25">
        <v>3114</v>
      </c>
      <c r="AB16" s="170">
        <v>39.015999999999998</v>
      </c>
      <c r="AC16" s="54"/>
      <c r="AD16" s="25"/>
      <c r="AE16" s="170"/>
      <c r="AF16" s="54"/>
      <c r="AG16" s="25"/>
      <c r="AH16" s="170"/>
      <c r="AI16" s="54"/>
      <c r="AJ16" s="25"/>
      <c r="AK16" s="174"/>
      <c r="AL16" s="129">
        <f t="shared" si="1"/>
        <v>187</v>
      </c>
      <c r="AM16" s="129">
        <f t="shared" si="2"/>
        <v>31699</v>
      </c>
      <c r="AN16" s="138">
        <f t="shared" si="3"/>
        <v>356.53399999999999</v>
      </c>
    </row>
    <row r="17" spans="1:40" ht="18" x14ac:dyDescent="0.35">
      <c r="A17" s="42" t="s">
        <v>64</v>
      </c>
      <c r="B17" s="39">
        <v>22</v>
      </c>
      <c r="C17" s="40">
        <v>9934364</v>
      </c>
      <c r="D17" s="52">
        <v>73839.72</v>
      </c>
      <c r="E17" s="47">
        <v>21</v>
      </c>
      <c r="F17" s="40">
        <v>9718619</v>
      </c>
      <c r="G17" s="44">
        <v>79541.740000000005</v>
      </c>
      <c r="H17" s="40">
        <v>20</v>
      </c>
      <c r="I17" s="40">
        <v>10967364</v>
      </c>
      <c r="J17" s="44">
        <v>90311.360000000001</v>
      </c>
      <c r="K17" s="40">
        <v>21</v>
      </c>
      <c r="L17" s="40">
        <v>11469701</v>
      </c>
      <c r="M17" s="48">
        <v>90444.160000000003</v>
      </c>
      <c r="N17" s="47">
        <v>21</v>
      </c>
      <c r="O17" s="40">
        <v>10271916</v>
      </c>
      <c r="P17" s="52">
        <v>103582.9</v>
      </c>
      <c r="Q17" s="47">
        <v>20</v>
      </c>
      <c r="R17" s="40">
        <v>9237246</v>
      </c>
      <c r="S17" s="52">
        <v>95299.46</v>
      </c>
      <c r="T17" s="47">
        <v>23</v>
      </c>
      <c r="U17" s="40">
        <v>9635258</v>
      </c>
      <c r="V17" s="52">
        <v>88370.63</v>
      </c>
      <c r="W17" s="47">
        <v>21</v>
      </c>
      <c r="X17" s="40">
        <v>8993769</v>
      </c>
      <c r="Y17" s="48">
        <v>78928.399999999994</v>
      </c>
      <c r="Z17" s="47">
        <v>21</v>
      </c>
      <c r="AA17" s="40">
        <v>9426349</v>
      </c>
      <c r="AB17" s="52">
        <v>93796.28</v>
      </c>
      <c r="AC17" s="47"/>
      <c r="AD17" s="40"/>
      <c r="AE17" s="52"/>
      <c r="AF17" s="47"/>
      <c r="AG17" s="40"/>
      <c r="AH17" s="52"/>
      <c r="AI17" s="47"/>
      <c r="AJ17" s="40"/>
      <c r="AK17" s="48"/>
      <c r="AL17" s="127">
        <f>SUM(B17,E17,H17,K17,N17,Q17,T17,W17,Z17,AC17,AF17,AI17)</f>
        <v>190</v>
      </c>
      <c r="AM17" s="127">
        <f>SUM(C17,F17,I17,L17,O17,R17,U17,X17,AA17,AD17,AG17,AJ17)</f>
        <v>89654586</v>
      </c>
      <c r="AN17" s="137">
        <f>SUM(D17,G17,J17,M17,P17,S17,V17,Y17,AB17,AE17,AH17,AK17)</f>
        <v>794114.65</v>
      </c>
    </row>
    <row r="18" spans="1:40" ht="18" x14ac:dyDescent="0.35">
      <c r="A18" s="36" t="s">
        <v>20</v>
      </c>
      <c r="B18" s="27">
        <v>22</v>
      </c>
      <c r="C18" s="25">
        <v>640</v>
      </c>
      <c r="D18" s="53">
        <v>3.7</v>
      </c>
      <c r="E18" s="54">
        <v>21</v>
      </c>
      <c r="F18" s="25">
        <v>533</v>
      </c>
      <c r="G18" s="53">
        <v>3.1</v>
      </c>
      <c r="H18" s="54">
        <v>20</v>
      </c>
      <c r="I18" s="25">
        <v>531</v>
      </c>
      <c r="J18" s="53">
        <v>2.4</v>
      </c>
      <c r="K18" s="54">
        <v>21</v>
      </c>
      <c r="L18" s="25">
        <v>765</v>
      </c>
      <c r="M18" s="53">
        <v>3.8</v>
      </c>
      <c r="N18" s="54">
        <v>22</v>
      </c>
      <c r="O18" s="25">
        <v>576</v>
      </c>
      <c r="P18" s="53">
        <v>5.0999999999999996</v>
      </c>
      <c r="Q18" s="54">
        <v>20</v>
      </c>
      <c r="R18" s="25">
        <v>798</v>
      </c>
      <c r="S18" s="53">
        <v>4.9000000000000004</v>
      </c>
      <c r="T18" s="54">
        <v>23</v>
      </c>
      <c r="U18" s="25">
        <v>487</v>
      </c>
      <c r="V18" s="53">
        <v>3</v>
      </c>
      <c r="W18" s="54">
        <v>22</v>
      </c>
      <c r="X18" s="25">
        <v>502</v>
      </c>
      <c r="Y18" s="53">
        <v>3.6</v>
      </c>
      <c r="Z18" s="54">
        <v>21</v>
      </c>
      <c r="AA18" s="25">
        <v>600</v>
      </c>
      <c r="AB18" s="53">
        <v>3</v>
      </c>
      <c r="AC18" s="54"/>
      <c r="AD18" s="25"/>
      <c r="AE18" s="53"/>
      <c r="AF18" s="54"/>
      <c r="AG18" s="25"/>
      <c r="AH18" s="53"/>
      <c r="AI18" s="54"/>
      <c r="AJ18" s="25"/>
      <c r="AK18" s="53"/>
      <c r="AL18" s="139">
        <f t="shared" si="1"/>
        <v>192</v>
      </c>
      <c r="AM18" s="139">
        <f t="shared" ref="AM18" si="4">SUM(C18,F18,I18,L18,O18,R18,U18,X18,AA18,AD18,AG18,AJ18)</f>
        <v>5432</v>
      </c>
      <c r="AN18" s="140">
        <f t="shared" ref="AN18" si="5">SUM(D18,G18,J18,M18,P18,S18,V18,Y18,AB18,AE18,AH18,AK18)</f>
        <v>32.6</v>
      </c>
    </row>
    <row r="19" spans="1:40" ht="18" x14ac:dyDescent="0.35">
      <c r="A19" s="42" t="s">
        <v>21</v>
      </c>
      <c r="B19" s="39">
        <v>21</v>
      </c>
      <c r="C19" s="40">
        <v>582</v>
      </c>
      <c r="D19" s="52">
        <v>2.9</v>
      </c>
      <c r="E19" s="47">
        <v>21</v>
      </c>
      <c r="F19" s="40">
        <v>691</v>
      </c>
      <c r="G19" s="52">
        <v>8.1999999999999993</v>
      </c>
      <c r="H19" s="47">
        <v>19</v>
      </c>
      <c r="I19" s="40">
        <v>570</v>
      </c>
      <c r="J19" s="52">
        <v>4.7</v>
      </c>
      <c r="K19" s="47">
        <v>21</v>
      </c>
      <c r="L19" s="40">
        <v>570</v>
      </c>
      <c r="M19" s="52">
        <v>4.0999999999999996</v>
      </c>
      <c r="N19" s="47">
        <v>22</v>
      </c>
      <c r="O19" s="40">
        <v>576</v>
      </c>
      <c r="P19" s="52">
        <v>2.9</v>
      </c>
      <c r="Q19" s="47">
        <v>19</v>
      </c>
      <c r="R19" s="40">
        <v>556</v>
      </c>
      <c r="S19" s="52">
        <v>3.2</v>
      </c>
      <c r="T19" s="47">
        <v>23</v>
      </c>
      <c r="U19" s="40">
        <v>802</v>
      </c>
      <c r="V19" s="52">
        <v>10.5</v>
      </c>
      <c r="W19" s="47">
        <v>21</v>
      </c>
      <c r="X19" s="40">
        <v>745</v>
      </c>
      <c r="Y19" s="52">
        <v>4.5999999999999996</v>
      </c>
      <c r="Z19" s="47">
        <v>21</v>
      </c>
      <c r="AA19" s="40">
        <v>901</v>
      </c>
      <c r="AB19" s="52">
        <v>4.7</v>
      </c>
      <c r="AC19" s="47"/>
      <c r="AD19" s="40"/>
      <c r="AE19" s="52"/>
      <c r="AF19" s="47"/>
      <c r="AG19" s="40"/>
      <c r="AH19" s="52"/>
      <c r="AI19" s="47"/>
      <c r="AJ19" s="40"/>
      <c r="AK19" s="52"/>
      <c r="AL19" s="127">
        <f t="shared" si="1"/>
        <v>188</v>
      </c>
      <c r="AM19" s="127">
        <f t="shared" si="2"/>
        <v>5993</v>
      </c>
      <c r="AN19" s="137">
        <f t="shared" si="3"/>
        <v>45.800000000000004</v>
      </c>
    </row>
    <row r="20" spans="1:40" ht="18" x14ac:dyDescent="0.35">
      <c r="A20" s="36" t="s">
        <v>22</v>
      </c>
      <c r="B20" s="65">
        <v>22</v>
      </c>
      <c r="C20" s="25">
        <v>13473455</v>
      </c>
      <c r="D20" s="53">
        <v>59483.8</v>
      </c>
      <c r="E20" s="67">
        <v>21</v>
      </c>
      <c r="F20" s="28">
        <v>14288952</v>
      </c>
      <c r="G20" s="53">
        <v>63208.9</v>
      </c>
      <c r="H20" s="67">
        <v>20</v>
      </c>
      <c r="I20" s="28">
        <v>13143080</v>
      </c>
      <c r="J20" s="53">
        <v>59555</v>
      </c>
      <c r="K20" s="67">
        <v>21</v>
      </c>
      <c r="L20" s="28">
        <v>14528651</v>
      </c>
      <c r="M20" s="53">
        <v>60389</v>
      </c>
      <c r="N20" s="67">
        <v>22</v>
      </c>
      <c r="O20" s="28">
        <v>13202927</v>
      </c>
      <c r="P20" s="53">
        <v>62681</v>
      </c>
      <c r="Q20" s="67">
        <v>20</v>
      </c>
      <c r="R20" s="28">
        <v>10839529</v>
      </c>
      <c r="S20" s="53">
        <v>53749</v>
      </c>
      <c r="T20" s="67">
        <v>23</v>
      </c>
      <c r="U20" s="28">
        <v>13010303</v>
      </c>
      <c r="V20" s="53">
        <v>55438</v>
      </c>
      <c r="W20" s="67">
        <v>22</v>
      </c>
      <c r="X20" s="28">
        <v>12641996</v>
      </c>
      <c r="Y20" s="53">
        <v>52323</v>
      </c>
      <c r="Z20" s="67">
        <v>21</v>
      </c>
      <c r="AA20" s="28">
        <v>12307488</v>
      </c>
      <c r="AB20" s="53">
        <v>53375</v>
      </c>
      <c r="AC20" s="67"/>
      <c r="AD20" s="28"/>
      <c r="AE20" s="53"/>
      <c r="AF20" s="67"/>
      <c r="AG20" s="28"/>
      <c r="AH20" s="53"/>
      <c r="AI20" s="67"/>
      <c r="AJ20" s="28"/>
      <c r="AK20" s="53"/>
      <c r="AL20" s="129">
        <f t="shared" si="1"/>
        <v>192</v>
      </c>
      <c r="AM20" s="129">
        <f t="shared" si="2"/>
        <v>117436381</v>
      </c>
      <c r="AN20" s="138">
        <f t="shared" si="3"/>
        <v>520202.7</v>
      </c>
    </row>
    <row r="21" spans="1:40" ht="18" x14ac:dyDescent="0.35">
      <c r="A21" s="42" t="s">
        <v>23</v>
      </c>
      <c r="B21" s="39">
        <v>22</v>
      </c>
      <c r="C21" s="40">
        <v>81479</v>
      </c>
      <c r="D21" s="52">
        <v>342.6</v>
      </c>
      <c r="E21" s="47">
        <v>21</v>
      </c>
      <c r="F21" s="40">
        <v>94528</v>
      </c>
      <c r="G21" s="52">
        <v>414</v>
      </c>
      <c r="H21" s="47">
        <v>20</v>
      </c>
      <c r="I21" s="40">
        <v>78424</v>
      </c>
      <c r="J21" s="52">
        <v>451.1</v>
      </c>
      <c r="K21" s="47">
        <v>21</v>
      </c>
      <c r="L21" s="40">
        <v>65978</v>
      </c>
      <c r="M21" s="52">
        <v>382.4</v>
      </c>
      <c r="N21" s="47">
        <v>21</v>
      </c>
      <c r="O21" s="40">
        <v>81102</v>
      </c>
      <c r="P21" s="52">
        <v>457.5</v>
      </c>
      <c r="Q21" s="47">
        <v>20</v>
      </c>
      <c r="R21" s="40">
        <v>58693</v>
      </c>
      <c r="S21" s="52">
        <v>268.7</v>
      </c>
      <c r="T21" s="47">
        <v>22</v>
      </c>
      <c r="U21" s="40">
        <v>61284</v>
      </c>
      <c r="V21" s="52">
        <v>284</v>
      </c>
      <c r="W21" s="47">
        <v>22</v>
      </c>
      <c r="X21" s="40">
        <v>81692</v>
      </c>
      <c r="Y21" s="52">
        <v>388</v>
      </c>
      <c r="Z21" s="47">
        <v>21</v>
      </c>
      <c r="AA21" s="40">
        <v>56277</v>
      </c>
      <c r="AB21" s="52">
        <v>274.8</v>
      </c>
      <c r="AC21" s="47"/>
      <c r="AD21" s="40"/>
      <c r="AE21" s="52"/>
      <c r="AF21" s="47"/>
      <c r="AG21" s="40"/>
      <c r="AH21" s="52"/>
      <c r="AI21" s="47"/>
      <c r="AJ21" s="40"/>
      <c r="AK21" s="52"/>
      <c r="AL21" s="127">
        <f t="shared" si="1"/>
        <v>190</v>
      </c>
      <c r="AM21" s="127">
        <f t="shared" si="2"/>
        <v>659457</v>
      </c>
      <c r="AN21" s="137">
        <f t="shared" si="3"/>
        <v>3263.1</v>
      </c>
    </row>
    <row r="22" spans="1:40" ht="18" x14ac:dyDescent="0.35">
      <c r="A22" s="175" t="s">
        <v>24</v>
      </c>
      <c r="B22" s="35">
        <v>21</v>
      </c>
      <c r="C22" s="35">
        <v>3577104</v>
      </c>
      <c r="D22" s="186">
        <v>53599</v>
      </c>
      <c r="E22" s="177">
        <v>21</v>
      </c>
      <c r="F22" s="35">
        <v>3455119</v>
      </c>
      <c r="G22" s="186">
        <v>56065</v>
      </c>
      <c r="H22" s="177">
        <v>20</v>
      </c>
      <c r="I22" s="35">
        <v>3617854</v>
      </c>
      <c r="J22" s="186">
        <v>64259</v>
      </c>
      <c r="K22" s="177">
        <v>21</v>
      </c>
      <c r="L22" s="35">
        <v>3633620</v>
      </c>
      <c r="M22" s="186">
        <v>59639</v>
      </c>
      <c r="N22" s="177">
        <v>20</v>
      </c>
      <c r="O22" s="35">
        <v>3204120</v>
      </c>
      <c r="P22" s="186">
        <v>60605</v>
      </c>
      <c r="Q22" s="35">
        <v>20</v>
      </c>
      <c r="R22" s="28">
        <v>2998729</v>
      </c>
      <c r="S22" s="53">
        <v>55460.800000000003</v>
      </c>
      <c r="T22" s="177">
        <v>23</v>
      </c>
      <c r="U22" s="28">
        <v>3428169</v>
      </c>
      <c r="V22" s="176">
        <v>55502</v>
      </c>
      <c r="W22" s="177">
        <v>21</v>
      </c>
      <c r="X22" s="28">
        <v>3294267</v>
      </c>
      <c r="Y22" s="176">
        <v>51240</v>
      </c>
      <c r="Z22" s="177">
        <v>21</v>
      </c>
      <c r="AA22" s="28">
        <v>3395627</v>
      </c>
      <c r="AB22" s="176">
        <v>57935</v>
      </c>
      <c r="AC22" s="177"/>
      <c r="AD22" s="28"/>
      <c r="AE22" s="176"/>
      <c r="AF22" s="177"/>
      <c r="AG22" s="28"/>
      <c r="AH22" s="176"/>
      <c r="AI22" s="177"/>
      <c r="AJ22" s="28"/>
      <c r="AK22" s="176"/>
      <c r="AL22" s="129">
        <f t="shared" ref="AL22:AN24" si="6">SUM(B22,E22,H22,K22,N22,Q22,T22,W22,Z22,AC22,AF22,AI22)</f>
        <v>188</v>
      </c>
      <c r="AM22" s="129">
        <f t="shared" si="6"/>
        <v>30604609</v>
      </c>
      <c r="AN22" s="178">
        <f t="shared" si="6"/>
        <v>514304.8</v>
      </c>
    </row>
    <row r="23" spans="1:40" ht="18" x14ac:dyDescent="0.35">
      <c r="A23" s="42" t="s">
        <v>63</v>
      </c>
      <c r="B23" s="179">
        <v>22</v>
      </c>
      <c r="C23" s="40">
        <v>2824777</v>
      </c>
      <c r="D23" s="180">
        <v>18855.7</v>
      </c>
      <c r="E23" s="181">
        <v>21</v>
      </c>
      <c r="F23" s="40">
        <v>3311510</v>
      </c>
      <c r="G23" s="180">
        <v>24000.799999999999</v>
      </c>
      <c r="H23" s="181">
        <v>20</v>
      </c>
      <c r="I23" s="40">
        <v>3222496</v>
      </c>
      <c r="J23" s="180">
        <v>23913.21</v>
      </c>
      <c r="K23" s="181">
        <v>21</v>
      </c>
      <c r="L23" s="40">
        <v>2968659</v>
      </c>
      <c r="M23" s="180">
        <v>21997.3</v>
      </c>
      <c r="N23" s="181">
        <v>22</v>
      </c>
      <c r="O23" s="40">
        <v>2986293</v>
      </c>
      <c r="P23" s="180">
        <v>20636.7</v>
      </c>
      <c r="Q23" s="173">
        <v>20</v>
      </c>
      <c r="R23" s="40">
        <v>2760860</v>
      </c>
      <c r="S23" s="180">
        <v>19467.5</v>
      </c>
      <c r="T23" s="173">
        <v>23</v>
      </c>
      <c r="U23" s="40">
        <v>2835943</v>
      </c>
      <c r="V23" s="180">
        <v>19530.5</v>
      </c>
      <c r="W23" s="173">
        <v>22</v>
      </c>
      <c r="X23" s="40">
        <v>2980301</v>
      </c>
      <c r="Y23" s="180">
        <v>19629.3</v>
      </c>
      <c r="Z23" s="173">
        <v>21</v>
      </c>
      <c r="AA23" s="40">
        <v>2518762</v>
      </c>
      <c r="AB23" s="180">
        <v>16885.2</v>
      </c>
      <c r="AC23" s="173"/>
      <c r="AD23" s="40"/>
      <c r="AE23" s="180"/>
      <c r="AF23" s="173"/>
      <c r="AG23" s="40"/>
      <c r="AH23" s="180"/>
      <c r="AI23" s="173"/>
      <c r="AJ23" s="40"/>
      <c r="AK23" s="180"/>
      <c r="AL23" s="182">
        <f t="shared" ref="AL23" si="7">SUM(B23,E23,H23,K23,N23,Q23,T23,W23,Z23,AC23,AF23,AI23)</f>
        <v>192</v>
      </c>
      <c r="AM23" s="182">
        <f>SUM(C23,F23,I23,L23,O23,R23,U23,X23,AA23,AD23,AG23,AJ23)</f>
        <v>26409601</v>
      </c>
      <c r="AN23" s="183">
        <f t="shared" ref="AN23" si="8">SUM(D23,G23,J23,M23,P23,S23,V23,Y23,AB23,AE23,AH23,AK23)</f>
        <v>184916.21</v>
      </c>
    </row>
    <row r="24" spans="1:40" ht="18" x14ac:dyDescent="0.35">
      <c r="A24" s="175" t="s">
        <v>25</v>
      </c>
      <c r="B24" s="35">
        <v>22</v>
      </c>
      <c r="C24" s="35">
        <v>314865</v>
      </c>
      <c r="D24" s="35">
        <v>2251.6999999999998</v>
      </c>
      <c r="E24" s="177">
        <v>21</v>
      </c>
      <c r="F24" s="28">
        <v>321104</v>
      </c>
      <c r="G24" s="176">
        <v>2305.6999999999998</v>
      </c>
      <c r="H24" s="177">
        <v>20</v>
      </c>
      <c r="I24" s="28">
        <v>311971</v>
      </c>
      <c r="J24" s="176">
        <v>2581.1999999999998</v>
      </c>
      <c r="K24" s="28">
        <v>21</v>
      </c>
      <c r="L24" s="28">
        <v>323122</v>
      </c>
      <c r="M24" s="176">
        <v>2602.1</v>
      </c>
      <c r="N24" s="35">
        <v>22</v>
      </c>
      <c r="O24" s="35">
        <v>302326</v>
      </c>
      <c r="P24" s="35">
        <v>2549.6999999999998</v>
      </c>
      <c r="Q24" s="177">
        <v>20</v>
      </c>
      <c r="R24" s="28">
        <v>312302</v>
      </c>
      <c r="S24" s="176">
        <v>3186.2</v>
      </c>
      <c r="T24" s="177">
        <v>23</v>
      </c>
      <c r="U24" s="28">
        <v>284376</v>
      </c>
      <c r="V24" s="176">
        <v>2643.9</v>
      </c>
      <c r="W24" s="177">
        <v>22</v>
      </c>
      <c r="X24" s="28">
        <v>323153</v>
      </c>
      <c r="Y24" s="176">
        <v>3337.4</v>
      </c>
      <c r="Z24" s="177">
        <v>21</v>
      </c>
      <c r="AA24" s="28">
        <v>352809</v>
      </c>
      <c r="AB24" s="176">
        <v>4032.9</v>
      </c>
      <c r="AC24" s="177"/>
      <c r="AD24" s="28"/>
      <c r="AE24" s="176"/>
      <c r="AF24" s="177"/>
      <c r="AG24" s="28"/>
      <c r="AH24" s="176"/>
      <c r="AI24" s="177"/>
      <c r="AJ24" s="28"/>
      <c r="AK24" s="176"/>
      <c r="AL24" s="129">
        <f t="shared" si="6"/>
        <v>192</v>
      </c>
      <c r="AM24" s="129">
        <f t="shared" si="6"/>
        <v>2846028</v>
      </c>
      <c r="AN24" s="178">
        <f t="shared" si="6"/>
        <v>25490.800000000003</v>
      </c>
    </row>
    <row r="25" spans="1:40" ht="18" x14ac:dyDescent="0.35">
      <c r="A25" s="42" t="s">
        <v>26</v>
      </c>
      <c r="B25" s="179">
        <v>22</v>
      </c>
      <c r="C25" s="40">
        <v>3092150</v>
      </c>
      <c r="D25" s="180">
        <v>5494.1</v>
      </c>
      <c r="E25" s="181">
        <v>21</v>
      </c>
      <c r="F25" s="40">
        <v>3346978</v>
      </c>
      <c r="G25" s="180">
        <v>6223.8</v>
      </c>
      <c r="H25" s="181">
        <v>20</v>
      </c>
      <c r="I25" s="40">
        <v>3520425</v>
      </c>
      <c r="J25" s="180">
        <v>7519.3</v>
      </c>
      <c r="K25" s="181">
        <v>21</v>
      </c>
      <c r="L25" s="40">
        <v>3645406</v>
      </c>
      <c r="M25" s="180">
        <v>7312.7</v>
      </c>
      <c r="N25" s="181">
        <v>20</v>
      </c>
      <c r="O25" s="40">
        <v>3733922</v>
      </c>
      <c r="P25" s="180">
        <v>7706.3</v>
      </c>
      <c r="Q25" s="173">
        <v>20</v>
      </c>
      <c r="R25" s="40">
        <v>2949090</v>
      </c>
      <c r="S25" s="180">
        <v>5634.4</v>
      </c>
      <c r="T25" s="173">
        <v>23</v>
      </c>
      <c r="U25" s="40">
        <v>3232261</v>
      </c>
      <c r="V25" s="180">
        <v>5571.4</v>
      </c>
      <c r="W25" s="173">
        <v>21</v>
      </c>
      <c r="X25" s="40">
        <v>3101414</v>
      </c>
      <c r="Y25" s="180">
        <v>5909.2</v>
      </c>
      <c r="Z25" s="173">
        <v>21</v>
      </c>
      <c r="AA25" s="40">
        <v>3497839</v>
      </c>
      <c r="AB25" s="180">
        <v>7123.9</v>
      </c>
      <c r="AC25" s="173"/>
      <c r="AD25" s="40"/>
      <c r="AE25" s="180"/>
      <c r="AF25" s="173"/>
      <c r="AG25" s="40"/>
      <c r="AH25" s="180"/>
      <c r="AI25" s="173"/>
      <c r="AJ25" s="40"/>
      <c r="AK25" s="180"/>
      <c r="AL25" s="182">
        <f t="shared" si="1"/>
        <v>189</v>
      </c>
      <c r="AM25" s="182">
        <f t="shared" si="2"/>
        <v>30119485</v>
      </c>
      <c r="AN25" s="183">
        <f t="shared" si="3"/>
        <v>58495.100000000006</v>
      </c>
    </row>
    <row r="26" spans="1:40" ht="18" x14ac:dyDescent="0.35">
      <c r="A26" s="36" t="s">
        <v>27</v>
      </c>
      <c r="B26" s="27">
        <v>22</v>
      </c>
      <c r="C26" s="25">
        <v>7305</v>
      </c>
      <c r="D26" s="53">
        <v>26.6</v>
      </c>
      <c r="E26" s="54">
        <v>21</v>
      </c>
      <c r="F26" s="25">
        <v>7769</v>
      </c>
      <c r="G26" s="53">
        <v>27.2</v>
      </c>
      <c r="H26" s="54">
        <v>20</v>
      </c>
      <c r="I26" s="25">
        <v>6818</v>
      </c>
      <c r="J26" s="53">
        <v>33</v>
      </c>
      <c r="K26" s="54">
        <v>20</v>
      </c>
      <c r="L26" s="25">
        <v>5103</v>
      </c>
      <c r="M26" s="53">
        <v>18.100000000000001</v>
      </c>
      <c r="N26" s="54">
        <v>21</v>
      </c>
      <c r="O26" s="25">
        <v>5476</v>
      </c>
      <c r="P26" s="53">
        <v>19.600000000000001</v>
      </c>
      <c r="Q26" s="54">
        <v>20</v>
      </c>
      <c r="R26" s="25">
        <v>3931</v>
      </c>
      <c r="S26" s="53">
        <v>18.2</v>
      </c>
      <c r="T26" s="54">
        <v>23</v>
      </c>
      <c r="U26" s="25">
        <v>8027</v>
      </c>
      <c r="V26" s="53">
        <v>35.299999999999997</v>
      </c>
      <c r="W26" s="54">
        <v>20</v>
      </c>
      <c r="X26" s="25">
        <v>4545</v>
      </c>
      <c r="Y26" s="53">
        <v>14.7</v>
      </c>
      <c r="Z26" s="54">
        <v>21</v>
      </c>
      <c r="AA26" s="25">
        <v>4848</v>
      </c>
      <c r="AB26" s="53">
        <v>18.600000000000001</v>
      </c>
      <c r="AC26" s="54"/>
      <c r="AD26" s="25"/>
      <c r="AE26" s="53"/>
      <c r="AF26" s="54"/>
      <c r="AG26" s="25"/>
      <c r="AH26" s="53"/>
      <c r="AI26" s="54"/>
      <c r="AJ26" s="25"/>
      <c r="AK26" s="53"/>
      <c r="AL26" s="129">
        <f t="shared" si="1"/>
        <v>188</v>
      </c>
      <c r="AM26" s="129">
        <f>SUM(C26,F26,I26,L26,O26,R26,U26,X26,AA26,AD26,AG26,AJ26)</f>
        <v>53822</v>
      </c>
      <c r="AN26" s="178">
        <f t="shared" si="3"/>
        <v>211.29999999999998</v>
      </c>
    </row>
    <row r="27" spans="1:40" ht="18" x14ac:dyDescent="0.35">
      <c r="A27" s="38"/>
      <c r="B27" s="49"/>
      <c r="C27" s="50"/>
      <c r="D27" s="95"/>
      <c r="E27" s="49"/>
      <c r="F27" s="50"/>
      <c r="G27" s="95"/>
      <c r="H27" s="49"/>
      <c r="I27" s="50"/>
      <c r="J27" s="95"/>
      <c r="K27" s="49"/>
      <c r="L27" s="50"/>
      <c r="M27" s="95"/>
      <c r="N27" s="49"/>
      <c r="O27" s="50"/>
      <c r="P27" s="95"/>
      <c r="Q27" s="49"/>
      <c r="R27" s="50"/>
      <c r="S27" s="95"/>
      <c r="T27" s="49"/>
      <c r="U27" s="50"/>
      <c r="V27" s="95"/>
      <c r="W27" s="49"/>
      <c r="X27" s="50"/>
      <c r="Y27" s="95"/>
      <c r="Z27" s="49"/>
      <c r="AA27" s="50"/>
      <c r="AB27" s="95"/>
      <c r="AC27" s="49"/>
      <c r="AD27" s="50"/>
      <c r="AE27" s="95"/>
      <c r="AF27" s="49"/>
      <c r="AG27" s="50"/>
      <c r="AH27" s="95"/>
      <c r="AI27" s="49"/>
      <c r="AJ27" s="50"/>
      <c r="AK27" s="95"/>
      <c r="AL27" s="129"/>
      <c r="AM27" s="129"/>
      <c r="AN27" s="138"/>
    </row>
    <row r="28" spans="1:40" s="121" customFormat="1" ht="36" x14ac:dyDescent="0.35">
      <c r="A28" s="100" t="s">
        <v>28</v>
      </c>
      <c r="B28" s="51" t="s">
        <v>4</v>
      </c>
      <c r="C28" s="51" t="s">
        <v>5</v>
      </c>
      <c r="D28" s="101" t="s">
        <v>6</v>
      </c>
      <c r="E28" s="51" t="s">
        <v>4</v>
      </c>
      <c r="F28" s="51" t="s">
        <v>5</v>
      </c>
      <c r="G28" s="101" t="s">
        <v>6</v>
      </c>
      <c r="H28" s="51" t="s">
        <v>4</v>
      </c>
      <c r="I28" s="51" t="s">
        <v>5</v>
      </c>
      <c r="J28" s="101" t="s">
        <v>6</v>
      </c>
      <c r="K28" s="51" t="s">
        <v>4</v>
      </c>
      <c r="L28" s="51" t="s">
        <v>5</v>
      </c>
      <c r="M28" s="101" t="s">
        <v>6</v>
      </c>
      <c r="N28" s="51" t="s">
        <v>4</v>
      </c>
      <c r="O28" s="51" t="s">
        <v>5</v>
      </c>
      <c r="P28" s="101" t="s">
        <v>6</v>
      </c>
      <c r="Q28" s="51" t="s">
        <v>4</v>
      </c>
      <c r="R28" s="51" t="s">
        <v>5</v>
      </c>
      <c r="S28" s="101" t="s">
        <v>6</v>
      </c>
      <c r="T28" s="51" t="s">
        <v>4</v>
      </c>
      <c r="U28" s="51" t="s">
        <v>5</v>
      </c>
      <c r="V28" s="101" t="s">
        <v>6</v>
      </c>
      <c r="W28" s="51" t="s">
        <v>4</v>
      </c>
      <c r="X28" s="51" t="s">
        <v>5</v>
      </c>
      <c r="Y28" s="101" t="s">
        <v>6</v>
      </c>
      <c r="Z28" s="51" t="s">
        <v>4</v>
      </c>
      <c r="AA28" s="51" t="s">
        <v>5</v>
      </c>
      <c r="AB28" s="101" t="s">
        <v>6</v>
      </c>
      <c r="AC28" s="51" t="s">
        <v>4</v>
      </c>
      <c r="AD28" s="51" t="s">
        <v>5</v>
      </c>
      <c r="AE28" s="101" t="s">
        <v>6</v>
      </c>
      <c r="AF28" s="51" t="s">
        <v>4</v>
      </c>
      <c r="AG28" s="51" t="s">
        <v>5</v>
      </c>
      <c r="AH28" s="101" t="s">
        <v>6</v>
      </c>
      <c r="AI28" s="51" t="s">
        <v>4</v>
      </c>
      <c r="AJ28" s="51" t="s">
        <v>5</v>
      </c>
      <c r="AK28" s="101" t="s">
        <v>6</v>
      </c>
      <c r="AL28" s="132" t="s">
        <v>4</v>
      </c>
      <c r="AM28" s="132" t="s">
        <v>5</v>
      </c>
      <c r="AN28" s="141" t="s">
        <v>6</v>
      </c>
    </row>
    <row r="29" spans="1:40" ht="18" x14ac:dyDescent="0.35">
      <c r="A29" s="106" t="s">
        <v>29</v>
      </c>
      <c r="B29" s="104">
        <v>23</v>
      </c>
      <c r="C29" s="90">
        <v>2789140</v>
      </c>
      <c r="D29" s="171">
        <v>6596.4</v>
      </c>
      <c r="E29" s="104">
        <v>20</v>
      </c>
      <c r="F29" s="75">
        <v>2491469</v>
      </c>
      <c r="G29" s="171">
        <v>7226</v>
      </c>
      <c r="H29" s="104">
        <v>20</v>
      </c>
      <c r="I29" s="75">
        <v>2559661</v>
      </c>
      <c r="J29" s="171">
        <v>7214.1</v>
      </c>
      <c r="K29" s="75">
        <v>18</v>
      </c>
      <c r="L29" s="75">
        <v>2770204</v>
      </c>
      <c r="M29" s="171">
        <v>6489.7</v>
      </c>
      <c r="N29" s="104">
        <v>20</v>
      </c>
      <c r="O29" s="75">
        <v>2903078</v>
      </c>
      <c r="P29" s="171">
        <v>8688.6</v>
      </c>
      <c r="Q29" s="104">
        <v>19</v>
      </c>
      <c r="R29" s="75">
        <v>2638806</v>
      </c>
      <c r="S29" s="171">
        <v>6637.9</v>
      </c>
      <c r="T29" s="104">
        <v>23</v>
      </c>
      <c r="U29" s="75">
        <v>3644497</v>
      </c>
      <c r="V29" s="171">
        <v>7536.3</v>
      </c>
      <c r="W29" s="104">
        <v>20</v>
      </c>
      <c r="X29" s="75">
        <v>2896494</v>
      </c>
      <c r="Y29" s="171">
        <v>7321.4</v>
      </c>
      <c r="Z29" s="104">
        <v>22</v>
      </c>
      <c r="AA29" s="75">
        <v>3180877</v>
      </c>
      <c r="AB29" s="171">
        <v>7270.9</v>
      </c>
      <c r="AC29" s="104"/>
      <c r="AD29" s="75"/>
      <c r="AE29" s="171"/>
      <c r="AF29" s="104"/>
      <c r="AG29" s="75"/>
      <c r="AH29" s="171"/>
      <c r="AI29" s="104"/>
      <c r="AJ29" s="75"/>
      <c r="AK29" s="171"/>
      <c r="AL29" s="105">
        <f>SUM(B29,E29,H29,K29,N29,Q29,T29,W29,Z29,AC29,AF29,AI29)</f>
        <v>185</v>
      </c>
      <c r="AM29" s="105">
        <f>SUM(C29,F29,I29,L29,O29,R29,U29,X29,AA29,AD29,AG29,AJ29)</f>
        <v>25874226</v>
      </c>
      <c r="AN29" s="142">
        <f>SUM(D29,G29,J29,M29,P29,S29,V29,Y29,AB29,AE29,AH29,AK29)</f>
        <v>64981.30000000001</v>
      </c>
    </row>
    <row r="30" spans="1:40" ht="18" x14ac:dyDescent="0.35">
      <c r="A30" s="37"/>
      <c r="B30" s="27"/>
      <c r="C30" s="88"/>
      <c r="D30" s="97"/>
      <c r="E30" s="27"/>
      <c r="F30" s="25"/>
      <c r="G30" s="97"/>
      <c r="H30" s="27"/>
      <c r="I30" s="25"/>
      <c r="J30" s="97"/>
      <c r="K30" s="27"/>
      <c r="L30" s="25"/>
      <c r="M30" s="97"/>
      <c r="N30" s="27"/>
      <c r="O30" s="25"/>
      <c r="P30" s="97"/>
      <c r="Q30" s="27"/>
      <c r="R30" s="25"/>
      <c r="S30" s="97"/>
      <c r="T30" s="27"/>
      <c r="U30" s="25"/>
      <c r="V30" s="97"/>
      <c r="W30" s="27"/>
      <c r="X30" s="25"/>
      <c r="Y30" s="97"/>
      <c r="Z30" s="27"/>
      <c r="AA30" s="25"/>
      <c r="AB30" s="97"/>
      <c r="AC30" s="27"/>
      <c r="AD30" s="25"/>
      <c r="AE30" s="97"/>
      <c r="AF30" s="27"/>
      <c r="AG30" s="25"/>
      <c r="AH30" s="97"/>
      <c r="AI30" s="27"/>
      <c r="AJ30" s="25"/>
      <c r="AK30" s="97"/>
      <c r="AL30" s="139"/>
      <c r="AM30" s="139"/>
      <c r="AN30" s="140"/>
    </row>
    <row r="31" spans="1:40" s="121" customFormat="1" ht="36" x14ac:dyDescent="0.35">
      <c r="A31" s="89" t="s">
        <v>30</v>
      </c>
      <c r="B31" s="71" t="s">
        <v>4</v>
      </c>
      <c r="C31" s="41" t="s">
        <v>5</v>
      </c>
      <c r="D31" s="96" t="s">
        <v>6</v>
      </c>
      <c r="E31" s="41" t="s">
        <v>4</v>
      </c>
      <c r="F31" s="41" t="s">
        <v>5</v>
      </c>
      <c r="G31" s="96" t="s">
        <v>6</v>
      </c>
      <c r="H31" s="41" t="s">
        <v>4</v>
      </c>
      <c r="I31" s="41" t="s">
        <v>5</v>
      </c>
      <c r="J31" s="96" t="s">
        <v>6</v>
      </c>
      <c r="K31" s="41" t="s">
        <v>4</v>
      </c>
      <c r="L31" s="41" t="s">
        <v>5</v>
      </c>
      <c r="M31" s="96" t="s">
        <v>6</v>
      </c>
      <c r="N31" s="41" t="s">
        <v>4</v>
      </c>
      <c r="O31" s="41" t="s">
        <v>5</v>
      </c>
      <c r="P31" s="96" t="s">
        <v>6</v>
      </c>
      <c r="Q31" s="41" t="s">
        <v>4</v>
      </c>
      <c r="R31" s="41" t="s">
        <v>5</v>
      </c>
      <c r="S31" s="96" t="s">
        <v>6</v>
      </c>
      <c r="T31" s="41" t="s">
        <v>4</v>
      </c>
      <c r="U31" s="41" t="s">
        <v>5</v>
      </c>
      <c r="V31" s="96" t="s">
        <v>6</v>
      </c>
      <c r="W31" s="41" t="s">
        <v>4</v>
      </c>
      <c r="X31" s="41" t="s">
        <v>5</v>
      </c>
      <c r="Y31" s="96" t="s">
        <v>6</v>
      </c>
      <c r="Z31" s="41" t="s">
        <v>4</v>
      </c>
      <c r="AA31" s="41" t="s">
        <v>5</v>
      </c>
      <c r="AB31" s="96" t="s">
        <v>6</v>
      </c>
      <c r="AC31" s="41" t="s">
        <v>4</v>
      </c>
      <c r="AD31" s="41" t="s">
        <v>5</v>
      </c>
      <c r="AE31" s="96" t="s">
        <v>6</v>
      </c>
      <c r="AF31" s="41" t="s">
        <v>4</v>
      </c>
      <c r="AG31" s="41" t="s">
        <v>5</v>
      </c>
      <c r="AH31" s="96" t="s">
        <v>6</v>
      </c>
      <c r="AI31" s="41" t="s">
        <v>4</v>
      </c>
      <c r="AJ31" s="41" t="s">
        <v>5</v>
      </c>
      <c r="AK31" s="96" t="s">
        <v>6</v>
      </c>
      <c r="AL31" s="72" t="s">
        <v>4</v>
      </c>
      <c r="AM31" s="72" t="s">
        <v>5</v>
      </c>
      <c r="AN31" s="143" t="s">
        <v>6</v>
      </c>
    </row>
    <row r="32" spans="1:40" s="122" customFormat="1" ht="18" x14ac:dyDescent="0.35">
      <c r="A32" s="42" t="s">
        <v>31</v>
      </c>
      <c r="B32" s="108">
        <v>22</v>
      </c>
      <c r="C32" s="75">
        <v>9046675</v>
      </c>
      <c r="D32" s="52">
        <v>43901.702828667207</v>
      </c>
      <c r="E32" s="108">
        <v>21</v>
      </c>
      <c r="F32" s="75">
        <v>9461594</v>
      </c>
      <c r="G32" s="52">
        <v>47721.813570159597</v>
      </c>
      <c r="H32" s="108">
        <v>20</v>
      </c>
      <c r="I32" s="75">
        <v>9735086</v>
      </c>
      <c r="J32" s="52">
        <v>46463.579618655313</v>
      </c>
      <c r="K32" s="108">
        <v>21</v>
      </c>
      <c r="L32" s="189">
        <v>8966963</v>
      </c>
      <c r="M32" s="197">
        <v>48517.514737398888</v>
      </c>
      <c r="N32" s="108">
        <v>23</v>
      </c>
      <c r="O32" s="75">
        <v>8749767</v>
      </c>
      <c r="P32" s="52">
        <v>45100.098237634309</v>
      </c>
      <c r="Q32" s="108">
        <v>20</v>
      </c>
      <c r="R32" s="75">
        <v>8386373</v>
      </c>
      <c r="S32" s="52">
        <v>42597.560014176299</v>
      </c>
      <c r="T32" s="108">
        <v>23</v>
      </c>
      <c r="U32" s="75">
        <v>9496648</v>
      </c>
      <c r="V32" s="52">
        <v>46368.698359178299</v>
      </c>
      <c r="W32" s="108">
        <v>22</v>
      </c>
      <c r="X32" s="75">
        <v>9158141</v>
      </c>
      <c r="Y32" s="52">
        <v>39004.850507001487</v>
      </c>
      <c r="Z32" s="108">
        <v>21</v>
      </c>
      <c r="AA32" s="75">
        <v>10059270</v>
      </c>
      <c r="AB32" s="52">
        <v>43657.508223122997</v>
      </c>
      <c r="AC32" s="172"/>
      <c r="AD32" s="75"/>
      <c r="AE32" s="52"/>
      <c r="AF32" s="108"/>
      <c r="AG32" s="75"/>
      <c r="AH32" s="52"/>
      <c r="AI32" s="104"/>
      <c r="AJ32" s="75"/>
      <c r="AK32" s="52"/>
      <c r="AL32" s="144">
        <f>SUM(B32,E32,H32,K32,N32,Q32,T32,W32,Z32,AC32,AF32,AI32)</f>
        <v>193</v>
      </c>
      <c r="AM32" s="144">
        <f>SUM(C32,F32,I32,L32,O32,R32,U32,X32,AA32,AD32,AG32,AJ32)</f>
        <v>83060517</v>
      </c>
      <c r="AN32" s="137">
        <f>SUM(D32,G32,J32,M32,P32,S32,V32,Y32,AB32,AE32,AH32,AK32)</f>
        <v>403333.32609599445</v>
      </c>
    </row>
    <row r="33" spans="1:40" s="59" customFormat="1" ht="18" x14ac:dyDescent="0.35">
      <c r="A33" s="109" t="s">
        <v>32</v>
      </c>
      <c r="B33" s="110">
        <v>22</v>
      </c>
      <c r="C33" s="110">
        <v>7889674</v>
      </c>
      <c r="D33" s="110">
        <v>20259</v>
      </c>
      <c r="E33" s="110">
        <v>21</v>
      </c>
      <c r="F33" s="114">
        <v>7740356</v>
      </c>
      <c r="G33" s="169">
        <v>20702</v>
      </c>
      <c r="H33" s="110">
        <v>20</v>
      </c>
      <c r="I33" s="114">
        <v>8266277</v>
      </c>
      <c r="J33" s="169">
        <v>22010</v>
      </c>
      <c r="K33" s="110">
        <v>21</v>
      </c>
      <c r="L33" s="110">
        <v>8394823</v>
      </c>
      <c r="M33" s="198">
        <v>22954</v>
      </c>
      <c r="N33" s="110">
        <v>23</v>
      </c>
      <c r="O33" s="110">
        <v>7882969</v>
      </c>
      <c r="P33" s="198">
        <v>20164</v>
      </c>
      <c r="Q33" s="110">
        <v>20</v>
      </c>
      <c r="R33" s="114">
        <v>8173789</v>
      </c>
      <c r="S33" s="200">
        <v>21138</v>
      </c>
      <c r="T33" s="110">
        <v>23</v>
      </c>
      <c r="U33" s="114">
        <v>8929067</v>
      </c>
      <c r="V33" s="169">
        <v>23634</v>
      </c>
      <c r="W33" s="110">
        <v>22</v>
      </c>
      <c r="X33" s="114">
        <v>8032632</v>
      </c>
      <c r="Y33" s="169">
        <v>20678</v>
      </c>
      <c r="Z33" s="110">
        <v>21</v>
      </c>
      <c r="AA33" s="114">
        <v>8264255</v>
      </c>
      <c r="AB33" s="169">
        <v>21660</v>
      </c>
      <c r="AC33" s="110"/>
      <c r="AD33" s="114"/>
      <c r="AE33" s="169"/>
      <c r="AF33" s="110"/>
      <c r="AG33" s="114"/>
      <c r="AH33" s="169"/>
      <c r="AI33" s="110"/>
      <c r="AJ33" s="114"/>
      <c r="AK33" s="169"/>
      <c r="AL33" s="115">
        <f t="shared" ref="AL33:AN33" si="9">SUM(B33,E33,H33,K33,N33,Q33,T33,W33,Z33,AC33,AF33,AI33)</f>
        <v>193</v>
      </c>
      <c r="AM33" s="115">
        <f>SUM(C33,F33,I33,L33,O33,R33,U33,X33,AA33,AD33,AG33,AJ33)</f>
        <v>73573842</v>
      </c>
      <c r="AN33" s="145">
        <f t="shared" si="9"/>
        <v>193199</v>
      </c>
    </row>
    <row r="34" spans="1:40" s="123" customFormat="1" x14ac:dyDescent="0.3">
      <c r="A34" s="7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24"/>
      <c r="AM34" s="24"/>
      <c r="AN34" s="92"/>
    </row>
    <row r="35" spans="1:40" x14ac:dyDescent="0.3">
      <c r="M35" s="24"/>
      <c r="P35" s="24"/>
      <c r="S35" s="24"/>
      <c r="V35" s="24"/>
      <c r="X35" s="87"/>
      <c r="Y35" s="87"/>
      <c r="Z35" s="87"/>
      <c r="AA35" s="87"/>
      <c r="AB35" s="87"/>
      <c r="AC35" s="87"/>
      <c r="AD35" s="87"/>
      <c r="AE35" s="87"/>
    </row>
    <row r="36" spans="1:40" ht="31.35" customHeight="1" x14ac:dyDescent="0.3">
      <c r="A36" s="168" t="s">
        <v>65</v>
      </c>
      <c r="G36" s="24"/>
      <c r="J36" s="24"/>
      <c r="M36" s="24"/>
      <c r="P36" s="24"/>
      <c r="S36" s="24"/>
      <c r="V36" s="24"/>
      <c r="X36" s="187"/>
      <c r="Y36" s="187"/>
      <c r="Z36" s="187"/>
      <c r="AA36" s="187"/>
      <c r="AB36" s="187"/>
      <c r="AC36" s="187"/>
      <c r="AD36" s="187"/>
      <c r="AE36" s="187"/>
    </row>
    <row r="37" spans="1:40" x14ac:dyDescent="0.3">
      <c r="A37" s="168"/>
      <c r="M37" s="24"/>
      <c r="P37" s="24"/>
      <c r="S37" s="24"/>
      <c r="V37" s="24"/>
    </row>
    <row r="38" spans="1:40" x14ac:dyDescent="0.3">
      <c r="M38" s="24"/>
      <c r="P38" s="24"/>
      <c r="S38" s="24"/>
      <c r="V38" s="24"/>
    </row>
    <row r="39" spans="1:40" x14ac:dyDescent="0.3">
      <c r="M39" s="24"/>
      <c r="P39" s="24"/>
      <c r="S39" s="24"/>
      <c r="V39" s="24"/>
    </row>
    <row r="40" spans="1:40" x14ac:dyDescent="0.3">
      <c r="M40" s="24"/>
      <c r="P40" s="24"/>
      <c r="S40" s="24"/>
      <c r="V40" s="24"/>
    </row>
    <row r="41" spans="1:40" x14ac:dyDescent="0.3">
      <c r="M41" s="24"/>
      <c r="P41" s="24"/>
      <c r="S41" s="24"/>
      <c r="V41" s="24"/>
    </row>
    <row r="42" spans="1:40" x14ac:dyDescent="0.3">
      <c r="M42" s="24"/>
      <c r="P42" s="24"/>
      <c r="S42" s="24"/>
      <c r="V42" s="24"/>
    </row>
    <row r="43" spans="1:40" x14ac:dyDescent="0.3">
      <c r="M43" s="24"/>
      <c r="P43" s="24"/>
      <c r="S43" s="24"/>
      <c r="V43" s="24"/>
    </row>
    <row r="44" spans="1:40" x14ac:dyDescent="0.3">
      <c r="M44" s="24"/>
      <c r="P44" s="24"/>
      <c r="S44" s="24"/>
      <c r="V44" s="24"/>
    </row>
    <row r="45" spans="1:40" x14ac:dyDescent="0.3">
      <c r="M45" s="24"/>
      <c r="P45" s="24"/>
      <c r="S45" s="24"/>
      <c r="V45" s="24"/>
    </row>
    <row r="46" spans="1:40" x14ac:dyDescent="0.3">
      <c r="M46" s="24"/>
      <c r="P46" s="24"/>
      <c r="S46" s="24"/>
      <c r="V46" s="24"/>
    </row>
    <row r="47" spans="1:40" x14ac:dyDescent="0.3">
      <c r="M47" s="24"/>
      <c r="P47" s="24"/>
      <c r="S47" s="24"/>
      <c r="V47" s="24"/>
    </row>
    <row r="55" spans="22:22" x14ac:dyDescent="0.3">
      <c r="V55" s="92" t="s">
        <v>1</v>
      </c>
    </row>
  </sheetData>
  <mergeCells count="15"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B1:AN2"/>
    <mergeCell ref="AI3:AK3"/>
    <mergeCell ref="AL3:AN3"/>
    <mergeCell ref="AF3:AH3"/>
    <mergeCell ref="AC3:AE3"/>
    <mergeCell ref="Z3:AB3"/>
  </mergeCells>
  <phoneticPr fontId="7" type="noConversion"/>
  <pageMargins left="0.27559055118110237" right="0.23622047244094491" top="0.98425196850393704" bottom="0.98425196850393704" header="0.51181102362204722" footer="0.51181102362204722"/>
  <pageSetup paperSize="9" scale="24" orientation="landscape" r:id="rId1"/>
  <headerFooter alignWithMargins="0"/>
  <ignoredErrors>
    <ignoredError sqref="AL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N36"/>
  <sheetViews>
    <sheetView showGridLines="0" zoomScale="70" zoomScaleNormal="70" zoomScaleSheetLayoutView="100" workbookViewId="0">
      <pane xSplit="1" ySplit="4" topLeftCell="B5" activePane="bottomRight" state="frozen"/>
      <selection pane="topRight" sqref="A1:A2"/>
      <selection pane="bottomLeft" sqref="A1:A2"/>
      <selection pane="bottomRight" activeCell="AN32" sqref="AN32"/>
    </sheetView>
  </sheetViews>
  <sheetFormatPr defaultColWidth="9" defaultRowHeight="16.5" x14ac:dyDescent="0.3"/>
  <cols>
    <col min="1" max="1" width="66.28515625" style="30" bestFit="1" customWidth="1"/>
    <col min="2" max="2" width="15.28515625" style="30" customWidth="1"/>
    <col min="3" max="3" width="11.7109375" style="30" customWidth="1"/>
    <col min="4" max="4" width="11" style="30" bestFit="1" customWidth="1"/>
    <col min="5" max="5" width="15.28515625" style="30" customWidth="1"/>
    <col min="6" max="6" width="11.28515625" style="30" customWidth="1"/>
    <col min="7" max="7" width="11" style="30" customWidth="1"/>
    <col min="8" max="8" width="15.28515625" style="30" customWidth="1"/>
    <col min="9" max="9" width="16.140625" style="30" customWidth="1"/>
    <col min="10" max="10" width="13.5703125" style="30" customWidth="1"/>
    <col min="11" max="14" width="15.28515625" style="30" customWidth="1"/>
    <col min="15" max="15" width="13" style="30" customWidth="1"/>
    <col min="16" max="23" width="15.28515625" style="30" customWidth="1"/>
    <col min="24" max="24" width="11.85546875" style="30" customWidth="1"/>
    <col min="25" max="25" width="11" style="30" customWidth="1"/>
    <col min="26" max="26" width="15.28515625" style="30" customWidth="1"/>
    <col min="27" max="27" width="9.28515625" style="30" customWidth="1"/>
    <col min="28" max="28" width="11" style="30" customWidth="1"/>
    <col min="29" max="29" width="15.28515625" style="30" customWidth="1"/>
    <col min="30" max="30" width="9.28515625" style="30" customWidth="1"/>
    <col min="31" max="31" width="11" style="30" customWidth="1"/>
    <col min="32" max="32" width="15.28515625" style="30" customWidth="1"/>
    <col min="33" max="33" width="12" style="30" customWidth="1"/>
    <col min="34" max="34" width="14" style="30" customWidth="1"/>
    <col min="35" max="35" width="15.28515625" style="30" customWidth="1"/>
    <col min="36" max="36" width="9.28515625" style="30" customWidth="1"/>
    <col min="37" max="37" width="11" style="30" customWidth="1"/>
    <col min="38" max="40" width="15.28515625" style="30" customWidth="1"/>
    <col min="41" max="16384" width="9" style="30"/>
  </cols>
  <sheetData>
    <row r="1" spans="1:40" x14ac:dyDescent="0.3">
      <c r="A1" s="201"/>
      <c r="B1" s="206" t="s">
        <v>33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</row>
    <row r="2" spans="1:40" ht="50.25" customHeight="1" x14ac:dyDescent="0.3">
      <c r="A2" s="202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</row>
    <row r="3" spans="1:40" s="24" customFormat="1" ht="18" customHeight="1" x14ac:dyDescent="0.35">
      <c r="A3" s="117" t="s">
        <v>1</v>
      </c>
      <c r="B3" s="204">
        <v>45292</v>
      </c>
      <c r="C3" s="204"/>
      <c r="D3" s="205"/>
      <c r="E3" s="203">
        <v>45323</v>
      </c>
      <c r="F3" s="204"/>
      <c r="G3" s="205"/>
      <c r="H3" s="203">
        <v>45352</v>
      </c>
      <c r="I3" s="204"/>
      <c r="J3" s="205"/>
      <c r="K3" s="203">
        <v>45383</v>
      </c>
      <c r="L3" s="204"/>
      <c r="M3" s="205"/>
      <c r="N3" s="203">
        <v>45413</v>
      </c>
      <c r="O3" s="204"/>
      <c r="P3" s="205"/>
      <c r="Q3" s="203">
        <v>45444</v>
      </c>
      <c r="R3" s="204"/>
      <c r="S3" s="205"/>
      <c r="T3" s="203">
        <v>45474</v>
      </c>
      <c r="U3" s="204"/>
      <c r="V3" s="205"/>
      <c r="W3" s="203">
        <v>45505</v>
      </c>
      <c r="X3" s="204"/>
      <c r="Y3" s="205"/>
      <c r="Z3" s="203">
        <v>45536</v>
      </c>
      <c r="AA3" s="204"/>
      <c r="AB3" s="205"/>
      <c r="AC3" s="203">
        <v>45566</v>
      </c>
      <c r="AD3" s="204"/>
      <c r="AE3" s="205"/>
      <c r="AF3" s="203">
        <v>45597</v>
      </c>
      <c r="AG3" s="204"/>
      <c r="AH3" s="205"/>
      <c r="AI3" s="203">
        <v>45627</v>
      </c>
      <c r="AJ3" s="204"/>
      <c r="AK3" s="205"/>
      <c r="AL3" s="207" t="s">
        <v>2</v>
      </c>
      <c r="AM3" s="208"/>
      <c r="AN3" s="209"/>
    </row>
    <row r="4" spans="1:40" s="120" customFormat="1" ht="54" x14ac:dyDescent="0.35">
      <c r="A4" s="81" t="s">
        <v>3</v>
      </c>
      <c r="B4" s="41" t="s">
        <v>4</v>
      </c>
      <c r="C4" s="41" t="s">
        <v>5</v>
      </c>
      <c r="D4" s="78" t="s">
        <v>6</v>
      </c>
      <c r="E4" s="71" t="s">
        <v>4</v>
      </c>
      <c r="F4" s="41" t="s">
        <v>5</v>
      </c>
      <c r="G4" s="78" t="s">
        <v>6</v>
      </c>
      <c r="H4" s="71" t="s">
        <v>4</v>
      </c>
      <c r="I4" s="41" t="s">
        <v>5</v>
      </c>
      <c r="J4" s="78" t="s">
        <v>6</v>
      </c>
      <c r="K4" s="71" t="s">
        <v>4</v>
      </c>
      <c r="L4" s="41" t="s">
        <v>5</v>
      </c>
      <c r="M4" s="78" t="s">
        <v>6</v>
      </c>
      <c r="N4" s="71" t="s">
        <v>4</v>
      </c>
      <c r="O4" s="41" t="s">
        <v>5</v>
      </c>
      <c r="P4" s="78" t="s">
        <v>6</v>
      </c>
      <c r="Q4" s="71" t="s">
        <v>4</v>
      </c>
      <c r="R4" s="41" t="s">
        <v>5</v>
      </c>
      <c r="S4" s="78" t="s">
        <v>6</v>
      </c>
      <c r="T4" s="71" t="s">
        <v>4</v>
      </c>
      <c r="U4" s="41" t="s">
        <v>5</v>
      </c>
      <c r="V4" s="78" t="s">
        <v>6</v>
      </c>
      <c r="W4" s="71" t="s">
        <v>4</v>
      </c>
      <c r="X4" s="41" t="s">
        <v>5</v>
      </c>
      <c r="Y4" s="78" t="s">
        <v>6</v>
      </c>
      <c r="Z4" s="71" t="s">
        <v>4</v>
      </c>
      <c r="AA4" s="41" t="s">
        <v>5</v>
      </c>
      <c r="AB4" s="78" t="s">
        <v>6</v>
      </c>
      <c r="AC4" s="71" t="s">
        <v>4</v>
      </c>
      <c r="AD4" s="41" t="s">
        <v>5</v>
      </c>
      <c r="AE4" s="78" t="s">
        <v>6</v>
      </c>
      <c r="AF4" s="71" t="s">
        <v>4</v>
      </c>
      <c r="AG4" s="41" t="s">
        <v>5</v>
      </c>
      <c r="AH4" s="78" t="s">
        <v>6</v>
      </c>
      <c r="AI4" s="71" t="s">
        <v>4</v>
      </c>
      <c r="AJ4" s="41" t="s">
        <v>5</v>
      </c>
      <c r="AK4" s="78" t="s">
        <v>6</v>
      </c>
      <c r="AL4" s="71" t="s">
        <v>4</v>
      </c>
      <c r="AM4" s="41" t="s">
        <v>5</v>
      </c>
      <c r="AN4" s="78" t="s">
        <v>6</v>
      </c>
    </row>
    <row r="5" spans="1:40" s="59" customFormat="1" ht="18" x14ac:dyDescent="0.35">
      <c r="A5" s="42" t="s">
        <v>8</v>
      </c>
      <c r="B5" s="39">
        <v>22</v>
      </c>
      <c r="C5" s="40">
        <v>293</v>
      </c>
      <c r="D5" s="52">
        <v>290.5</v>
      </c>
      <c r="E5" s="47">
        <v>21</v>
      </c>
      <c r="F5" s="40">
        <v>407</v>
      </c>
      <c r="G5" s="44">
        <v>339.5</v>
      </c>
      <c r="H5" s="47">
        <v>18</v>
      </c>
      <c r="I5" s="40">
        <v>340</v>
      </c>
      <c r="J5" s="44">
        <v>1421.8</v>
      </c>
      <c r="K5" s="39">
        <v>21</v>
      </c>
      <c r="L5" s="40">
        <v>349</v>
      </c>
      <c r="M5" s="44">
        <v>1457.7</v>
      </c>
      <c r="N5" s="47">
        <v>19</v>
      </c>
      <c r="O5" s="40">
        <v>308</v>
      </c>
      <c r="P5" s="44">
        <v>723.9</v>
      </c>
      <c r="Q5" s="47">
        <v>19</v>
      </c>
      <c r="R5" s="40">
        <v>302</v>
      </c>
      <c r="S5" s="44">
        <v>262.7</v>
      </c>
      <c r="T5" s="47">
        <v>23</v>
      </c>
      <c r="U5" s="40">
        <v>285</v>
      </c>
      <c r="V5" s="44">
        <v>335.5</v>
      </c>
      <c r="W5" s="47">
        <v>21</v>
      </c>
      <c r="X5" s="40">
        <v>170</v>
      </c>
      <c r="Y5" s="44">
        <v>142.80000000000001</v>
      </c>
      <c r="Z5" s="47">
        <v>21</v>
      </c>
      <c r="AA5" s="40">
        <v>310</v>
      </c>
      <c r="AB5" s="44">
        <v>353.1</v>
      </c>
      <c r="AC5" s="39"/>
      <c r="AD5" s="40"/>
      <c r="AE5" s="44"/>
      <c r="AF5" s="39"/>
      <c r="AG5" s="40"/>
      <c r="AH5" s="44"/>
      <c r="AI5" s="47"/>
      <c r="AJ5" s="40"/>
      <c r="AK5" s="44"/>
      <c r="AL5" s="127">
        <f t="shared" ref="AL5:AN6" si="0">SUM(B5,E5,H5,K5,N5,Q5,T5,W5,Z5,AC5,AF5,AI5)</f>
        <v>185</v>
      </c>
      <c r="AM5" s="127">
        <f t="shared" si="0"/>
        <v>2764</v>
      </c>
      <c r="AN5" s="128">
        <f t="shared" si="0"/>
        <v>5327.5</v>
      </c>
    </row>
    <row r="6" spans="1:40" s="59" customFormat="1" ht="18" x14ac:dyDescent="0.35">
      <c r="A6" s="36" t="s">
        <v>9</v>
      </c>
      <c r="B6" s="27">
        <v>21</v>
      </c>
      <c r="C6" s="25">
        <v>3000</v>
      </c>
      <c r="D6" s="53">
        <v>1200</v>
      </c>
      <c r="E6" s="54">
        <v>21</v>
      </c>
      <c r="F6" s="25">
        <v>2868</v>
      </c>
      <c r="G6" s="26">
        <v>1104</v>
      </c>
      <c r="H6" s="54">
        <v>20</v>
      </c>
      <c r="I6" s="25">
        <v>3669</v>
      </c>
      <c r="J6" s="26">
        <v>1510</v>
      </c>
      <c r="K6" s="27">
        <v>21</v>
      </c>
      <c r="L6" s="25">
        <v>3270</v>
      </c>
      <c r="M6" s="26">
        <v>829.5</v>
      </c>
      <c r="N6" s="54">
        <v>22</v>
      </c>
      <c r="O6" s="25">
        <v>3057</v>
      </c>
      <c r="P6" s="26">
        <v>3626</v>
      </c>
      <c r="Q6" s="54">
        <v>20</v>
      </c>
      <c r="R6" s="25">
        <v>3645</v>
      </c>
      <c r="S6" s="26">
        <v>1696.5</v>
      </c>
      <c r="T6" s="54">
        <v>23</v>
      </c>
      <c r="U6" s="25">
        <v>2542</v>
      </c>
      <c r="V6" s="26">
        <v>1425.7</v>
      </c>
      <c r="W6" s="54">
        <v>22</v>
      </c>
      <c r="X6" s="25">
        <v>1489</v>
      </c>
      <c r="Y6" s="26">
        <v>389</v>
      </c>
      <c r="Z6" s="54">
        <v>21</v>
      </c>
      <c r="AA6" s="25">
        <v>2478</v>
      </c>
      <c r="AB6" s="26">
        <v>761</v>
      </c>
      <c r="AC6" s="27"/>
      <c r="AD6" s="25"/>
      <c r="AE6" s="26"/>
      <c r="AF6" s="27"/>
      <c r="AG6" s="25"/>
      <c r="AH6" s="26"/>
      <c r="AI6" s="54"/>
      <c r="AJ6" s="25"/>
      <c r="AK6" s="26"/>
      <c r="AL6" s="129">
        <f t="shared" si="0"/>
        <v>191</v>
      </c>
      <c r="AM6" s="129">
        <f t="shared" si="0"/>
        <v>26018</v>
      </c>
      <c r="AN6" s="130">
        <f t="shared" si="0"/>
        <v>12541.7</v>
      </c>
    </row>
    <row r="7" spans="1:40" s="59" customFormat="1" ht="18" x14ac:dyDescent="0.35">
      <c r="A7" s="42" t="s">
        <v>10</v>
      </c>
      <c r="B7" s="39">
        <v>22</v>
      </c>
      <c r="C7" s="40" t="s">
        <v>34</v>
      </c>
      <c r="D7" s="52" t="s">
        <v>34</v>
      </c>
      <c r="E7" s="47">
        <v>21</v>
      </c>
      <c r="F7" s="40" t="s">
        <v>34</v>
      </c>
      <c r="G7" s="44" t="s">
        <v>34</v>
      </c>
      <c r="H7" s="47">
        <v>20</v>
      </c>
      <c r="I7" s="40" t="s">
        <v>34</v>
      </c>
      <c r="J7" s="44" t="s">
        <v>34</v>
      </c>
      <c r="K7" s="39">
        <v>21</v>
      </c>
      <c r="L7" s="40" t="s">
        <v>34</v>
      </c>
      <c r="M7" s="44" t="s">
        <v>34</v>
      </c>
      <c r="N7" s="47">
        <v>22</v>
      </c>
      <c r="O7" s="40" t="s">
        <v>34</v>
      </c>
      <c r="P7" s="44" t="s">
        <v>34</v>
      </c>
      <c r="Q7" s="47">
        <v>20</v>
      </c>
      <c r="R7" s="40" t="s">
        <v>34</v>
      </c>
      <c r="S7" s="44" t="s">
        <v>34</v>
      </c>
      <c r="T7" s="47">
        <v>23</v>
      </c>
      <c r="U7" s="40" t="s">
        <v>34</v>
      </c>
      <c r="V7" s="44" t="s">
        <v>34</v>
      </c>
      <c r="W7" s="47">
        <v>22</v>
      </c>
      <c r="X7" s="40" t="s">
        <v>34</v>
      </c>
      <c r="Y7" s="44" t="s">
        <v>34</v>
      </c>
      <c r="Z7" s="47">
        <v>21</v>
      </c>
      <c r="AA7" s="40" t="s">
        <v>34</v>
      </c>
      <c r="AB7" s="44" t="s">
        <v>34</v>
      </c>
      <c r="AC7" s="39"/>
      <c r="AD7" s="40"/>
      <c r="AE7" s="44"/>
      <c r="AF7" s="39"/>
      <c r="AG7" s="40"/>
      <c r="AH7" s="44"/>
      <c r="AI7" s="47"/>
      <c r="AJ7" s="40"/>
      <c r="AK7" s="44"/>
      <c r="AL7" s="127">
        <f t="shared" ref="AL7:AL22" si="1">SUM(B7,E7,H7,K7,N7,Q7,T7,W7,Z7,AC7,AF7,AI7)</f>
        <v>192</v>
      </c>
      <c r="AM7" s="127" t="s">
        <v>34</v>
      </c>
      <c r="AN7" s="128" t="s">
        <v>34</v>
      </c>
    </row>
    <row r="8" spans="1:40" s="59" customFormat="1" ht="18" x14ac:dyDescent="0.35">
      <c r="A8" s="36" t="s">
        <v>11</v>
      </c>
      <c r="B8" s="27">
        <v>20</v>
      </c>
      <c r="C8" s="25">
        <v>34</v>
      </c>
      <c r="D8" s="53">
        <v>49</v>
      </c>
      <c r="E8" s="27">
        <v>21</v>
      </c>
      <c r="F8" s="25">
        <v>6</v>
      </c>
      <c r="G8" s="53">
        <v>30</v>
      </c>
      <c r="H8" s="54">
        <v>21</v>
      </c>
      <c r="I8" s="25">
        <v>7</v>
      </c>
      <c r="J8" s="26">
        <v>5</v>
      </c>
      <c r="K8" s="54">
        <v>22</v>
      </c>
      <c r="L8" s="25">
        <v>15</v>
      </c>
      <c r="M8" s="26">
        <v>21</v>
      </c>
      <c r="N8" s="54">
        <v>20</v>
      </c>
      <c r="O8" s="25">
        <v>11</v>
      </c>
      <c r="P8" s="26">
        <v>12</v>
      </c>
      <c r="Q8" s="54">
        <v>19</v>
      </c>
      <c r="R8" s="25">
        <v>32</v>
      </c>
      <c r="S8" s="26">
        <v>22</v>
      </c>
      <c r="T8" s="54">
        <v>23</v>
      </c>
      <c r="U8" s="25">
        <v>17</v>
      </c>
      <c r="V8" s="26">
        <v>13</v>
      </c>
      <c r="W8" s="54">
        <v>21</v>
      </c>
      <c r="X8" s="25">
        <v>4</v>
      </c>
      <c r="Y8" s="26">
        <v>1.1000000000000001</v>
      </c>
      <c r="Z8" s="54">
        <v>21</v>
      </c>
      <c r="AA8" s="25">
        <v>5</v>
      </c>
      <c r="AB8" s="26">
        <v>12</v>
      </c>
      <c r="AC8" s="54"/>
      <c r="AD8" s="25"/>
      <c r="AE8" s="26"/>
      <c r="AF8" s="54"/>
      <c r="AG8" s="25"/>
      <c r="AH8" s="26"/>
      <c r="AI8" s="54"/>
      <c r="AJ8" s="25"/>
      <c r="AK8" s="26"/>
      <c r="AL8" s="129">
        <f t="shared" si="1"/>
        <v>188</v>
      </c>
      <c r="AM8" s="129">
        <f t="shared" ref="AM8:AN13" si="2">SUM(C8,F8,I8,L8,O8,R8,U8,X8,AA8,AD8,AG8,AJ8)</f>
        <v>131</v>
      </c>
      <c r="AN8" s="130">
        <f t="shared" si="2"/>
        <v>165.1</v>
      </c>
    </row>
    <row r="9" spans="1:40" s="59" customFormat="1" ht="18" x14ac:dyDescent="0.35">
      <c r="A9" s="42" t="s">
        <v>12</v>
      </c>
      <c r="B9" s="68">
        <v>22</v>
      </c>
      <c r="C9" s="40">
        <v>4</v>
      </c>
      <c r="D9" s="44">
        <v>5.7</v>
      </c>
      <c r="E9" s="69">
        <v>21</v>
      </c>
      <c r="F9" s="40">
        <v>0</v>
      </c>
      <c r="G9" s="44">
        <v>0</v>
      </c>
      <c r="H9" s="69">
        <v>19</v>
      </c>
      <c r="I9" s="40">
        <v>1</v>
      </c>
      <c r="J9" s="44">
        <v>5.0999999999999996</v>
      </c>
      <c r="K9" s="69">
        <v>21</v>
      </c>
      <c r="L9" s="40">
        <v>8</v>
      </c>
      <c r="M9" s="44">
        <v>26.9</v>
      </c>
      <c r="N9" s="69">
        <v>21</v>
      </c>
      <c r="O9" s="40">
        <v>2</v>
      </c>
      <c r="P9" s="44">
        <v>3.3</v>
      </c>
      <c r="Q9" s="69">
        <v>20</v>
      </c>
      <c r="R9" s="40">
        <v>43</v>
      </c>
      <c r="S9" s="44">
        <v>53.7</v>
      </c>
      <c r="T9" s="69">
        <v>23</v>
      </c>
      <c r="U9" s="40">
        <v>1</v>
      </c>
      <c r="V9" s="44">
        <v>0.3</v>
      </c>
      <c r="W9" s="69">
        <v>20</v>
      </c>
      <c r="X9" s="40">
        <v>0</v>
      </c>
      <c r="Y9" s="44">
        <v>0</v>
      </c>
      <c r="Z9" s="69">
        <v>21</v>
      </c>
      <c r="AA9" s="40">
        <v>1</v>
      </c>
      <c r="AB9" s="44">
        <v>0.5</v>
      </c>
      <c r="AC9" s="69"/>
      <c r="AD9" s="40"/>
      <c r="AE9" s="44"/>
      <c r="AF9" s="69"/>
      <c r="AG9" s="40"/>
      <c r="AH9" s="44"/>
      <c r="AI9" s="69"/>
      <c r="AJ9" s="40"/>
      <c r="AK9" s="44"/>
      <c r="AL9" s="127">
        <f t="shared" si="1"/>
        <v>188</v>
      </c>
      <c r="AM9" s="127">
        <f t="shared" si="2"/>
        <v>60</v>
      </c>
      <c r="AN9" s="128">
        <f t="shared" si="2"/>
        <v>95.5</v>
      </c>
    </row>
    <row r="10" spans="1:40" s="59" customFormat="1" ht="18" x14ac:dyDescent="0.35">
      <c r="A10" s="36" t="s">
        <v>13</v>
      </c>
      <c r="B10" s="65">
        <v>22</v>
      </c>
      <c r="C10" s="25" t="s">
        <v>34</v>
      </c>
      <c r="D10" s="26" t="s">
        <v>34</v>
      </c>
      <c r="E10" s="67">
        <v>21</v>
      </c>
      <c r="F10" s="28" t="s">
        <v>34</v>
      </c>
      <c r="G10" s="26" t="s">
        <v>34</v>
      </c>
      <c r="H10" s="67">
        <v>20</v>
      </c>
      <c r="I10" s="28" t="s">
        <v>34</v>
      </c>
      <c r="J10" s="26" t="s">
        <v>34</v>
      </c>
      <c r="K10" s="67">
        <v>21</v>
      </c>
      <c r="L10" s="28" t="s">
        <v>34</v>
      </c>
      <c r="M10" s="26" t="s">
        <v>34</v>
      </c>
      <c r="N10" s="67">
        <v>19</v>
      </c>
      <c r="O10" s="28" t="s">
        <v>34</v>
      </c>
      <c r="P10" s="26" t="s">
        <v>34</v>
      </c>
      <c r="Q10" s="67">
        <v>20</v>
      </c>
      <c r="R10" s="28" t="s">
        <v>34</v>
      </c>
      <c r="S10" s="26" t="s">
        <v>34</v>
      </c>
      <c r="T10" s="67">
        <v>23</v>
      </c>
      <c r="U10" s="28" t="s">
        <v>34</v>
      </c>
      <c r="V10" s="26" t="s">
        <v>34</v>
      </c>
      <c r="W10" s="67">
        <v>22</v>
      </c>
      <c r="X10" s="28" t="s">
        <v>34</v>
      </c>
      <c r="Y10" s="26" t="s">
        <v>34</v>
      </c>
      <c r="Z10" s="67">
        <v>19</v>
      </c>
      <c r="AA10" s="28" t="s">
        <v>34</v>
      </c>
      <c r="AB10" s="26" t="s">
        <v>34</v>
      </c>
      <c r="AC10" s="67"/>
      <c r="AD10" s="28"/>
      <c r="AE10" s="26"/>
      <c r="AF10" s="67"/>
      <c r="AG10" s="28"/>
      <c r="AH10" s="26"/>
      <c r="AI10" s="67"/>
      <c r="AJ10" s="28"/>
      <c r="AK10" s="26"/>
      <c r="AL10" s="129">
        <f t="shared" si="1"/>
        <v>187</v>
      </c>
      <c r="AM10" s="129">
        <f t="shared" si="2"/>
        <v>0</v>
      </c>
      <c r="AN10" s="130">
        <f t="shared" si="2"/>
        <v>0</v>
      </c>
    </row>
    <row r="11" spans="1:40" s="59" customFormat="1" ht="18" x14ac:dyDescent="0.35">
      <c r="A11" s="42" t="s">
        <v>14</v>
      </c>
      <c r="B11" s="39">
        <v>22</v>
      </c>
      <c r="C11" s="40">
        <v>1858938</v>
      </c>
      <c r="D11" s="44">
        <v>227751.3</v>
      </c>
      <c r="E11" s="47">
        <v>21</v>
      </c>
      <c r="F11" s="40">
        <v>1888390</v>
      </c>
      <c r="G11" s="44">
        <v>238081.2</v>
      </c>
      <c r="H11" s="47">
        <v>20</v>
      </c>
      <c r="I11" s="40">
        <v>1935730</v>
      </c>
      <c r="J11" s="44">
        <v>312058.59999999998</v>
      </c>
      <c r="K11" s="47">
        <v>21</v>
      </c>
      <c r="L11" s="40">
        <v>2018299</v>
      </c>
      <c r="M11" s="44">
        <v>318954.7</v>
      </c>
      <c r="N11" s="47">
        <v>21</v>
      </c>
      <c r="O11" s="40">
        <v>2018299</v>
      </c>
      <c r="P11" s="44">
        <v>318954.7</v>
      </c>
      <c r="Q11" s="47">
        <v>20</v>
      </c>
      <c r="R11" s="40">
        <v>1771975</v>
      </c>
      <c r="S11" s="44">
        <v>296745</v>
      </c>
      <c r="T11" s="47">
        <v>23</v>
      </c>
      <c r="U11" s="40">
        <v>1975598</v>
      </c>
      <c r="V11" s="44">
        <v>251510.3</v>
      </c>
      <c r="W11" s="47">
        <v>22</v>
      </c>
      <c r="X11" s="40">
        <v>1911785</v>
      </c>
      <c r="Y11" s="44">
        <v>242459.1</v>
      </c>
      <c r="Z11" s="47">
        <v>21</v>
      </c>
      <c r="AA11" s="40">
        <v>1952003</v>
      </c>
      <c r="AB11" s="44">
        <v>298288.09999999998</v>
      </c>
      <c r="AC11" s="47"/>
      <c r="AD11" s="40"/>
      <c r="AE11" s="44"/>
      <c r="AF11" s="47"/>
      <c r="AG11" s="40"/>
      <c r="AH11" s="44"/>
      <c r="AI11" s="47"/>
      <c r="AJ11" s="40"/>
      <c r="AK11" s="44"/>
      <c r="AL11" s="127">
        <f t="shared" si="1"/>
        <v>191</v>
      </c>
      <c r="AM11" s="127">
        <f t="shared" si="2"/>
        <v>17331017</v>
      </c>
      <c r="AN11" s="128">
        <f t="shared" si="2"/>
        <v>2504803</v>
      </c>
    </row>
    <row r="12" spans="1:40" s="59" customFormat="1" ht="18" x14ac:dyDescent="0.35">
      <c r="A12" s="36" t="s">
        <v>15</v>
      </c>
      <c r="B12" s="65">
        <v>22</v>
      </c>
      <c r="C12" s="27">
        <v>9</v>
      </c>
      <c r="D12" s="66">
        <v>1.1000000000000001</v>
      </c>
      <c r="E12" s="67">
        <v>20</v>
      </c>
      <c r="F12" s="27">
        <v>17</v>
      </c>
      <c r="G12" s="66">
        <v>10.3</v>
      </c>
      <c r="H12" s="67">
        <v>18</v>
      </c>
      <c r="I12" s="27">
        <v>6</v>
      </c>
      <c r="J12" s="66">
        <v>8.4</v>
      </c>
      <c r="K12" s="67">
        <v>21</v>
      </c>
      <c r="L12" s="27">
        <v>20</v>
      </c>
      <c r="M12" s="26">
        <v>1.3</v>
      </c>
      <c r="N12" s="67">
        <v>19</v>
      </c>
      <c r="O12" s="27">
        <v>11</v>
      </c>
      <c r="P12" s="26">
        <v>1.7</v>
      </c>
      <c r="Q12" s="67">
        <v>19</v>
      </c>
      <c r="R12" s="27">
        <v>15</v>
      </c>
      <c r="S12" s="66">
        <v>17.2</v>
      </c>
      <c r="T12" s="67">
        <v>23</v>
      </c>
      <c r="U12" s="27">
        <v>3</v>
      </c>
      <c r="V12" s="66">
        <v>0.7</v>
      </c>
      <c r="W12" s="67">
        <v>21</v>
      </c>
      <c r="X12" s="27">
        <v>6</v>
      </c>
      <c r="Y12" s="66">
        <v>3.2</v>
      </c>
      <c r="Z12" s="67">
        <v>21</v>
      </c>
      <c r="AA12" s="27">
        <v>5</v>
      </c>
      <c r="AB12" s="66">
        <v>4.3</v>
      </c>
      <c r="AC12" s="67"/>
      <c r="AD12" s="27"/>
      <c r="AE12" s="66"/>
      <c r="AF12" s="67"/>
      <c r="AG12" s="27"/>
      <c r="AH12" s="66"/>
      <c r="AI12" s="67"/>
      <c r="AJ12" s="27"/>
      <c r="AK12" s="66"/>
      <c r="AL12" s="129">
        <f t="shared" si="1"/>
        <v>184</v>
      </c>
      <c r="AM12" s="129">
        <f t="shared" si="2"/>
        <v>92</v>
      </c>
      <c r="AN12" s="130">
        <f t="shared" si="2"/>
        <v>48.2</v>
      </c>
    </row>
    <row r="13" spans="1:40" s="59" customFormat="1" ht="18" x14ac:dyDescent="0.35">
      <c r="A13" s="42" t="s">
        <v>16</v>
      </c>
      <c r="B13" s="39">
        <v>22</v>
      </c>
      <c r="C13" s="40">
        <v>120711</v>
      </c>
      <c r="D13" s="44">
        <v>4352.6000000000004</v>
      </c>
      <c r="E13" s="47">
        <v>21</v>
      </c>
      <c r="F13" s="40">
        <v>137523</v>
      </c>
      <c r="G13" s="44">
        <v>5607</v>
      </c>
      <c r="H13" s="47">
        <v>20</v>
      </c>
      <c r="I13" s="40">
        <v>135182</v>
      </c>
      <c r="J13" s="44">
        <v>5596.9</v>
      </c>
      <c r="K13" s="47">
        <v>21</v>
      </c>
      <c r="L13" s="40">
        <v>115597</v>
      </c>
      <c r="M13" s="44">
        <v>5012.2</v>
      </c>
      <c r="N13" s="47">
        <v>22</v>
      </c>
      <c r="O13" s="40">
        <v>116066</v>
      </c>
      <c r="P13" s="44">
        <v>4864.1000000000004</v>
      </c>
      <c r="Q13" s="47">
        <v>20</v>
      </c>
      <c r="R13" s="40">
        <v>105639</v>
      </c>
      <c r="S13" s="44">
        <v>4939.7</v>
      </c>
      <c r="T13" s="47">
        <v>23</v>
      </c>
      <c r="U13" s="40">
        <v>119934</v>
      </c>
      <c r="V13" s="44">
        <v>4698.5</v>
      </c>
      <c r="W13" s="47">
        <v>22</v>
      </c>
      <c r="X13" s="40">
        <v>121587</v>
      </c>
      <c r="Y13" s="44">
        <v>4866.3999999999996</v>
      </c>
      <c r="Z13" s="47">
        <v>21</v>
      </c>
      <c r="AA13" s="40">
        <v>111423</v>
      </c>
      <c r="AB13" s="44">
        <v>4204.2</v>
      </c>
      <c r="AC13" s="47"/>
      <c r="AD13" s="40"/>
      <c r="AE13" s="44"/>
      <c r="AF13" s="47"/>
      <c r="AG13" s="40"/>
      <c r="AH13" s="44"/>
      <c r="AI13" s="47"/>
      <c r="AJ13" s="40"/>
      <c r="AK13" s="44"/>
      <c r="AL13" s="127">
        <f t="shared" si="1"/>
        <v>192</v>
      </c>
      <c r="AM13" s="127">
        <f t="shared" si="2"/>
        <v>1083662</v>
      </c>
      <c r="AN13" s="128">
        <f t="shared" si="2"/>
        <v>44141.599999999999</v>
      </c>
    </row>
    <row r="14" spans="1:40" s="59" customFormat="1" ht="18" x14ac:dyDescent="0.35">
      <c r="A14" s="36" t="s">
        <v>17</v>
      </c>
      <c r="B14" s="65">
        <v>22</v>
      </c>
      <c r="C14" s="25" t="s">
        <v>34</v>
      </c>
      <c r="D14" s="66" t="s">
        <v>34</v>
      </c>
      <c r="E14" s="67">
        <v>21</v>
      </c>
      <c r="F14" s="25" t="s">
        <v>34</v>
      </c>
      <c r="G14" s="26" t="s">
        <v>34</v>
      </c>
      <c r="H14" s="67">
        <v>20</v>
      </c>
      <c r="I14" s="25" t="s">
        <v>34</v>
      </c>
      <c r="J14" s="66" t="s">
        <v>34</v>
      </c>
      <c r="K14" s="67">
        <v>22</v>
      </c>
      <c r="L14" s="25" t="s">
        <v>34</v>
      </c>
      <c r="M14" s="26" t="s">
        <v>34</v>
      </c>
      <c r="N14" s="67" t="s">
        <v>38</v>
      </c>
      <c r="O14" s="25" t="s">
        <v>34</v>
      </c>
      <c r="P14" s="26" t="s">
        <v>34</v>
      </c>
      <c r="Q14" s="67">
        <v>20</v>
      </c>
      <c r="R14" s="25" t="s">
        <v>34</v>
      </c>
      <c r="S14" s="66" t="s">
        <v>34</v>
      </c>
      <c r="T14" s="67" t="s">
        <v>38</v>
      </c>
      <c r="U14" s="25" t="s">
        <v>38</v>
      </c>
      <c r="V14" s="66" t="s">
        <v>38</v>
      </c>
      <c r="W14" s="67">
        <v>22</v>
      </c>
      <c r="X14" s="25" t="s">
        <v>34</v>
      </c>
      <c r="Y14" s="66" t="s">
        <v>34</v>
      </c>
      <c r="Z14" s="67">
        <v>21</v>
      </c>
      <c r="AA14" s="25" t="s">
        <v>34</v>
      </c>
      <c r="AB14" s="66" t="s">
        <v>34</v>
      </c>
      <c r="AC14" s="67"/>
      <c r="AD14" s="25"/>
      <c r="AE14" s="66"/>
      <c r="AF14" s="67"/>
      <c r="AG14" s="25"/>
      <c r="AH14" s="66"/>
      <c r="AI14" s="67"/>
      <c r="AJ14" s="25"/>
      <c r="AK14" s="66"/>
      <c r="AL14" s="129">
        <f>SUM(B14,E14,H14,K14,N14,Q14,T14,W14,Z14,AC14,AF14,AI14)</f>
        <v>148</v>
      </c>
      <c r="AM14" s="129" t="s">
        <v>34</v>
      </c>
      <c r="AN14" s="130" t="s">
        <v>34</v>
      </c>
    </row>
    <row r="15" spans="1:40" s="59" customFormat="1" ht="18" x14ac:dyDescent="0.35">
      <c r="A15" s="42" t="s">
        <v>18</v>
      </c>
      <c r="B15" s="39">
        <v>22</v>
      </c>
      <c r="C15" s="40">
        <v>15286</v>
      </c>
      <c r="D15" s="44">
        <v>3780.1</v>
      </c>
      <c r="E15" s="47">
        <v>21</v>
      </c>
      <c r="F15" s="40">
        <v>16447</v>
      </c>
      <c r="G15" s="44">
        <v>4590.2</v>
      </c>
      <c r="H15" s="47">
        <v>20</v>
      </c>
      <c r="I15" s="40">
        <v>20868</v>
      </c>
      <c r="J15" s="44">
        <v>7906.2</v>
      </c>
      <c r="K15" s="47">
        <v>21</v>
      </c>
      <c r="L15" s="40">
        <v>20396</v>
      </c>
      <c r="M15" s="44">
        <v>5253.2</v>
      </c>
      <c r="N15" s="47">
        <v>22</v>
      </c>
      <c r="O15" s="40">
        <v>24196</v>
      </c>
      <c r="P15" s="44">
        <v>8035.2</v>
      </c>
      <c r="Q15" s="47">
        <v>20</v>
      </c>
      <c r="R15" s="40">
        <v>22676</v>
      </c>
      <c r="S15" s="44">
        <v>8655.4</v>
      </c>
      <c r="T15" s="47">
        <v>23</v>
      </c>
      <c r="U15" s="40">
        <v>16929</v>
      </c>
      <c r="V15" s="44">
        <v>4763.8</v>
      </c>
      <c r="W15" s="47">
        <v>22</v>
      </c>
      <c r="X15" s="40">
        <v>19976</v>
      </c>
      <c r="Y15" s="44">
        <v>4273.7</v>
      </c>
      <c r="Z15" s="47">
        <v>21</v>
      </c>
      <c r="AA15" s="40">
        <v>7887</v>
      </c>
      <c r="AB15" s="44">
        <v>3124.4</v>
      </c>
      <c r="AC15" s="47"/>
      <c r="AD15" s="40"/>
      <c r="AE15" s="44"/>
      <c r="AF15" s="47"/>
      <c r="AG15" s="40"/>
      <c r="AH15" s="44"/>
      <c r="AI15" s="47"/>
      <c r="AJ15" s="40"/>
      <c r="AK15" s="44"/>
      <c r="AL15" s="127">
        <f>SUM(B15,E15,H15,K15,N15,Q15,T15,W15,Z15,AC15,AF15,AI15)</f>
        <v>192</v>
      </c>
      <c r="AM15" s="127">
        <f>SUM(C15,F15,I15,L15,O15,R15,U15,X15,AA15,AD15,AG15,AJ15)</f>
        <v>164661</v>
      </c>
      <c r="AN15" s="128">
        <f>SUM(D15,G15,J15,M15,P15,S15,V15,Y15,AB15,AE15,AH15,AK15)</f>
        <v>50382.200000000004</v>
      </c>
    </row>
    <row r="16" spans="1:40" s="59" customFormat="1" ht="18" x14ac:dyDescent="0.35">
      <c r="A16" s="36" t="s">
        <v>19</v>
      </c>
      <c r="B16" s="27">
        <v>21</v>
      </c>
      <c r="C16" s="25" t="s">
        <v>34</v>
      </c>
      <c r="D16" s="26" t="s">
        <v>34</v>
      </c>
      <c r="E16" s="54">
        <v>20</v>
      </c>
      <c r="F16" s="25" t="s">
        <v>34</v>
      </c>
      <c r="G16" s="26" t="s">
        <v>34</v>
      </c>
      <c r="H16" s="54">
        <v>20</v>
      </c>
      <c r="I16" s="25" t="s">
        <v>34</v>
      </c>
      <c r="J16" s="26" t="s">
        <v>34</v>
      </c>
      <c r="K16" s="54">
        <v>21</v>
      </c>
      <c r="L16" s="28" t="s">
        <v>34</v>
      </c>
      <c r="M16" s="26" t="s">
        <v>34</v>
      </c>
      <c r="N16" s="54">
        <v>21</v>
      </c>
      <c r="O16" s="25" t="s">
        <v>34</v>
      </c>
      <c r="P16" s="26" t="s">
        <v>34</v>
      </c>
      <c r="Q16" s="54">
        <v>19</v>
      </c>
      <c r="R16" s="25" t="s">
        <v>34</v>
      </c>
      <c r="S16" s="26" t="s">
        <v>34</v>
      </c>
      <c r="T16" s="54">
        <v>23</v>
      </c>
      <c r="U16" s="25" t="s">
        <v>34</v>
      </c>
      <c r="V16" s="26" t="s">
        <v>34</v>
      </c>
      <c r="W16" s="54">
        <v>21</v>
      </c>
      <c r="X16" s="25" t="s">
        <v>34</v>
      </c>
      <c r="Y16" s="26" t="s">
        <v>34</v>
      </c>
      <c r="Z16" s="54">
        <v>21</v>
      </c>
      <c r="AA16" s="25" t="s">
        <v>34</v>
      </c>
      <c r="AB16" s="26" t="s">
        <v>34</v>
      </c>
      <c r="AC16" s="54"/>
      <c r="AD16" s="25"/>
      <c r="AE16" s="26"/>
      <c r="AF16" s="54"/>
      <c r="AG16" s="25"/>
      <c r="AH16" s="26"/>
      <c r="AI16" s="54"/>
      <c r="AJ16" s="25"/>
      <c r="AK16" s="26"/>
      <c r="AL16" s="129">
        <f t="shared" si="1"/>
        <v>187</v>
      </c>
      <c r="AM16" s="129" t="s">
        <v>34</v>
      </c>
      <c r="AN16" s="130" t="s">
        <v>34</v>
      </c>
    </row>
    <row r="17" spans="1:40" s="59" customFormat="1" ht="18" x14ac:dyDescent="0.35">
      <c r="A17" s="42" t="s">
        <v>64</v>
      </c>
      <c r="B17" s="39">
        <v>22</v>
      </c>
      <c r="C17" s="40">
        <v>1644655</v>
      </c>
      <c r="D17" s="52">
        <v>29033.41</v>
      </c>
      <c r="E17" s="47">
        <v>21</v>
      </c>
      <c r="F17" s="40">
        <v>1661074</v>
      </c>
      <c r="G17" s="44">
        <v>31529.58</v>
      </c>
      <c r="H17" s="40">
        <v>20</v>
      </c>
      <c r="I17" s="40">
        <v>1706012</v>
      </c>
      <c r="J17" s="44">
        <v>39016.019999999997</v>
      </c>
      <c r="K17" s="40">
        <v>22</v>
      </c>
      <c r="L17" s="40">
        <v>1844924</v>
      </c>
      <c r="M17" s="48">
        <v>45864.87</v>
      </c>
      <c r="N17" s="47">
        <v>23</v>
      </c>
      <c r="O17" s="40">
        <v>1812348</v>
      </c>
      <c r="P17" s="44">
        <v>47352.17</v>
      </c>
      <c r="Q17" s="47">
        <v>20</v>
      </c>
      <c r="R17" s="40">
        <v>1587064</v>
      </c>
      <c r="S17" s="44">
        <v>36141.06</v>
      </c>
      <c r="T17" s="47">
        <v>23</v>
      </c>
      <c r="U17" s="40">
        <v>1763381</v>
      </c>
      <c r="V17" s="44">
        <v>29067.42</v>
      </c>
      <c r="W17" s="47">
        <v>22</v>
      </c>
      <c r="X17" s="40">
        <v>1560690</v>
      </c>
      <c r="Y17" s="48">
        <v>27669.42</v>
      </c>
      <c r="Z17" s="47">
        <v>21</v>
      </c>
      <c r="AA17" s="40">
        <v>1526662</v>
      </c>
      <c r="AB17" s="44">
        <v>34212.85</v>
      </c>
      <c r="AC17" s="47"/>
      <c r="AD17" s="40"/>
      <c r="AE17" s="48"/>
      <c r="AF17" s="47"/>
      <c r="AG17" s="40"/>
      <c r="AH17" s="44"/>
      <c r="AI17" s="47"/>
      <c r="AJ17" s="40"/>
      <c r="AK17" s="48"/>
      <c r="AL17" s="127">
        <f t="shared" si="1"/>
        <v>194</v>
      </c>
      <c r="AM17" s="127">
        <f>SUM(C17,F17,I17,L17,O17,R17,U17,X17,AA17,AD17,AG17,AJ17)</f>
        <v>15106810</v>
      </c>
      <c r="AN17" s="128">
        <f>SUM(D17,G17,J17,M17,P17,S17,V17,Y17,AB17,AE17,AH17,AK17)</f>
        <v>319886.79999999993</v>
      </c>
    </row>
    <row r="18" spans="1:40" s="59" customFormat="1" ht="18" x14ac:dyDescent="0.35">
      <c r="A18" s="36" t="s">
        <v>20</v>
      </c>
      <c r="B18" s="27">
        <v>22</v>
      </c>
      <c r="C18" s="25" t="s">
        <v>34</v>
      </c>
      <c r="D18" s="26" t="s">
        <v>34</v>
      </c>
      <c r="E18" s="54">
        <v>21</v>
      </c>
      <c r="F18" s="25" t="s">
        <v>34</v>
      </c>
      <c r="G18" s="26" t="s">
        <v>34</v>
      </c>
      <c r="H18" s="54">
        <v>20</v>
      </c>
      <c r="I18" s="25" t="s">
        <v>34</v>
      </c>
      <c r="J18" s="26" t="s">
        <v>34</v>
      </c>
      <c r="K18" s="54">
        <v>21</v>
      </c>
      <c r="L18" s="25" t="s">
        <v>34</v>
      </c>
      <c r="M18" s="26" t="s">
        <v>34</v>
      </c>
      <c r="N18" s="54">
        <v>22</v>
      </c>
      <c r="O18" s="25" t="s">
        <v>34</v>
      </c>
      <c r="P18" s="26" t="s">
        <v>34</v>
      </c>
      <c r="Q18" s="54">
        <v>20</v>
      </c>
      <c r="R18" s="25" t="s">
        <v>34</v>
      </c>
      <c r="S18" s="26" t="s">
        <v>34</v>
      </c>
      <c r="T18" s="54">
        <v>23</v>
      </c>
      <c r="U18" s="25" t="s">
        <v>34</v>
      </c>
      <c r="V18" s="26" t="s">
        <v>34</v>
      </c>
      <c r="W18" s="54">
        <v>22</v>
      </c>
      <c r="X18" s="25" t="s">
        <v>34</v>
      </c>
      <c r="Y18" s="26" t="s">
        <v>34</v>
      </c>
      <c r="Z18" s="54">
        <v>21</v>
      </c>
      <c r="AA18" s="25" t="s">
        <v>34</v>
      </c>
      <c r="AB18" s="26" t="s">
        <v>34</v>
      </c>
      <c r="AC18" s="54"/>
      <c r="AD18" s="25"/>
      <c r="AE18" s="26"/>
      <c r="AF18" s="54"/>
      <c r="AG18" s="25"/>
      <c r="AH18" s="26"/>
      <c r="AI18" s="54"/>
      <c r="AJ18" s="25"/>
      <c r="AK18" s="26"/>
      <c r="AL18" s="129">
        <f t="shared" si="1"/>
        <v>192</v>
      </c>
      <c r="AM18" s="25" t="s">
        <v>34</v>
      </c>
      <c r="AN18" s="26" t="s">
        <v>34</v>
      </c>
    </row>
    <row r="19" spans="1:40" s="59" customFormat="1" ht="18" x14ac:dyDescent="0.35">
      <c r="A19" s="42" t="s">
        <v>21</v>
      </c>
      <c r="B19" s="39">
        <v>21</v>
      </c>
      <c r="C19" s="40">
        <v>0</v>
      </c>
      <c r="D19" s="44">
        <v>0</v>
      </c>
      <c r="E19" s="47">
        <v>21</v>
      </c>
      <c r="F19" s="40">
        <v>0</v>
      </c>
      <c r="G19" s="44">
        <v>0</v>
      </c>
      <c r="H19" s="47">
        <v>19</v>
      </c>
      <c r="I19" s="40">
        <v>0</v>
      </c>
      <c r="J19" s="44">
        <v>0</v>
      </c>
      <c r="K19" s="47">
        <v>21</v>
      </c>
      <c r="L19" s="40">
        <v>0</v>
      </c>
      <c r="M19" s="44">
        <v>0</v>
      </c>
      <c r="N19" s="47">
        <v>22</v>
      </c>
      <c r="O19" s="40">
        <v>0</v>
      </c>
      <c r="P19" s="44">
        <v>0</v>
      </c>
      <c r="Q19" s="47">
        <v>19</v>
      </c>
      <c r="R19" s="40">
        <v>0</v>
      </c>
      <c r="S19" s="44">
        <v>0</v>
      </c>
      <c r="T19" s="47">
        <v>23</v>
      </c>
      <c r="U19" s="40">
        <v>0</v>
      </c>
      <c r="V19" s="44">
        <v>0</v>
      </c>
      <c r="W19" s="47">
        <v>21</v>
      </c>
      <c r="X19" s="40">
        <v>0</v>
      </c>
      <c r="Y19" s="44">
        <v>0</v>
      </c>
      <c r="Z19" s="47">
        <v>21</v>
      </c>
      <c r="AA19" s="40">
        <v>0</v>
      </c>
      <c r="AB19" s="44">
        <v>0</v>
      </c>
      <c r="AC19" s="47"/>
      <c r="AD19" s="40"/>
      <c r="AE19" s="44"/>
      <c r="AF19" s="47"/>
      <c r="AG19" s="40"/>
      <c r="AH19" s="44"/>
      <c r="AI19" s="47"/>
      <c r="AJ19" s="40"/>
      <c r="AK19" s="44"/>
      <c r="AL19" s="127">
        <f t="shared" si="1"/>
        <v>188</v>
      </c>
      <c r="AM19" s="127">
        <f t="shared" ref="AM19:AN22" si="3">SUM(C19,F19,I19,L19,O19,R19,U19,X19,AA19,AD19,AG19,AJ19)</f>
        <v>0</v>
      </c>
      <c r="AN19" s="128">
        <f t="shared" si="3"/>
        <v>0</v>
      </c>
    </row>
    <row r="20" spans="1:40" s="59" customFormat="1" ht="18" x14ac:dyDescent="0.35">
      <c r="A20" s="36" t="s">
        <v>22</v>
      </c>
      <c r="B20" s="65">
        <v>22</v>
      </c>
      <c r="C20" s="25">
        <v>8253</v>
      </c>
      <c r="D20" s="26">
        <v>4295.5</v>
      </c>
      <c r="E20" s="67">
        <v>21</v>
      </c>
      <c r="F20" s="28">
        <v>6870</v>
      </c>
      <c r="G20" s="26">
        <v>4172.1000000000004</v>
      </c>
      <c r="H20" s="67">
        <v>20</v>
      </c>
      <c r="I20" s="28">
        <v>284547</v>
      </c>
      <c r="J20" s="26">
        <v>5089</v>
      </c>
      <c r="K20" s="67">
        <v>21</v>
      </c>
      <c r="L20" s="28">
        <v>290022</v>
      </c>
      <c r="M20" s="26">
        <v>3395</v>
      </c>
      <c r="N20" s="67">
        <v>22</v>
      </c>
      <c r="O20" s="28">
        <v>319934</v>
      </c>
      <c r="P20" s="26">
        <v>4838</v>
      </c>
      <c r="Q20" s="67">
        <v>20</v>
      </c>
      <c r="R20" s="28">
        <v>384577</v>
      </c>
      <c r="S20" s="26">
        <v>3586</v>
      </c>
      <c r="T20" s="67">
        <v>23</v>
      </c>
      <c r="U20" s="28">
        <v>600928</v>
      </c>
      <c r="V20" s="26">
        <v>2859</v>
      </c>
      <c r="W20" s="67">
        <v>22</v>
      </c>
      <c r="X20" s="28">
        <v>576597</v>
      </c>
      <c r="Y20" s="26">
        <v>4373</v>
      </c>
      <c r="Z20" s="67">
        <v>21</v>
      </c>
      <c r="AA20" s="28">
        <v>494130</v>
      </c>
      <c r="AB20" s="26">
        <v>5224</v>
      </c>
      <c r="AC20" s="67"/>
      <c r="AD20" s="28"/>
      <c r="AE20" s="26"/>
      <c r="AF20" s="67"/>
      <c r="AG20" s="28"/>
      <c r="AH20" s="26"/>
      <c r="AI20" s="67"/>
      <c r="AJ20" s="28"/>
      <c r="AK20" s="26"/>
      <c r="AL20" s="129">
        <f t="shared" si="1"/>
        <v>192</v>
      </c>
      <c r="AM20" s="25">
        <f t="shared" si="3"/>
        <v>2965858</v>
      </c>
      <c r="AN20" s="26">
        <f t="shared" si="3"/>
        <v>37831.599999999999</v>
      </c>
    </row>
    <row r="21" spans="1:40" s="59" customFormat="1" ht="18" x14ac:dyDescent="0.35">
      <c r="A21" s="42" t="s">
        <v>23</v>
      </c>
      <c r="B21" s="39">
        <v>22</v>
      </c>
      <c r="C21" s="40" t="s">
        <v>34</v>
      </c>
      <c r="D21" s="44" t="s">
        <v>34</v>
      </c>
      <c r="E21" s="47">
        <v>21</v>
      </c>
      <c r="F21" s="40" t="s">
        <v>34</v>
      </c>
      <c r="G21" s="44" t="s">
        <v>34</v>
      </c>
      <c r="H21" s="47">
        <v>20</v>
      </c>
      <c r="I21" s="40" t="s">
        <v>34</v>
      </c>
      <c r="J21" s="44" t="s">
        <v>34</v>
      </c>
      <c r="K21" s="47">
        <v>21</v>
      </c>
      <c r="L21" s="40" t="s">
        <v>34</v>
      </c>
      <c r="M21" s="44" t="s">
        <v>34</v>
      </c>
      <c r="N21" s="47">
        <v>21</v>
      </c>
      <c r="O21" s="40" t="s">
        <v>34</v>
      </c>
      <c r="P21" s="44" t="s">
        <v>34</v>
      </c>
      <c r="Q21" s="47">
        <v>20</v>
      </c>
      <c r="R21" s="40" t="s">
        <v>34</v>
      </c>
      <c r="S21" s="44" t="s">
        <v>34</v>
      </c>
      <c r="T21" s="47">
        <v>22</v>
      </c>
      <c r="U21" s="40" t="s">
        <v>34</v>
      </c>
      <c r="V21" s="44" t="s">
        <v>34</v>
      </c>
      <c r="W21" s="47">
        <v>22</v>
      </c>
      <c r="X21" s="40" t="s">
        <v>34</v>
      </c>
      <c r="Y21" s="44" t="s">
        <v>34</v>
      </c>
      <c r="Z21" s="47">
        <v>21</v>
      </c>
      <c r="AA21" s="40" t="s">
        <v>34</v>
      </c>
      <c r="AB21" s="44" t="s">
        <v>34</v>
      </c>
      <c r="AC21" s="47"/>
      <c r="AD21" s="40"/>
      <c r="AE21" s="44"/>
      <c r="AF21" s="47"/>
      <c r="AG21" s="40"/>
      <c r="AH21" s="44"/>
      <c r="AI21" s="47"/>
      <c r="AJ21" s="40"/>
      <c r="AK21" s="44"/>
      <c r="AL21" s="127">
        <f t="shared" si="1"/>
        <v>190</v>
      </c>
      <c r="AM21" s="127">
        <f t="shared" si="3"/>
        <v>0</v>
      </c>
      <c r="AN21" s="128">
        <f t="shared" si="3"/>
        <v>0</v>
      </c>
    </row>
    <row r="22" spans="1:40" s="59" customFormat="1" ht="18" x14ac:dyDescent="0.35">
      <c r="A22" s="175" t="s">
        <v>24</v>
      </c>
      <c r="B22" s="35">
        <v>21</v>
      </c>
      <c r="C22" s="28">
        <v>612</v>
      </c>
      <c r="D22" s="184">
        <v>1354</v>
      </c>
      <c r="E22" s="177">
        <v>21</v>
      </c>
      <c r="F22" s="28">
        <v>684</v>
      </c>
      <c r="G22" s="184">
        <v>1676</v>
      </c>
      <c r="H22" s="177">
        <v>20</v>
      </c>
      <c r="I22" s="28">
        <v>756</v>
      </c>
      <c r="J22" s="184">
        <v>1793</v>
      </c>
      <c r="K22" s="28">
        <v>21</v>
      </c>
      <c r="L22" s="28">
        <v>609</v>
      </c>
      <c r="M22" s="184">
        <v>1168</v>
      </c>
      <c r="N22" s="177">
        <v>20</v>
      </c>
      <c r="O22" s="28">
        <v>466</v>
      </c>
      <c r="P22" s="184">
        <v>873</v>
      </c>
      <c r="Q22" s="177">
        <v>20</v>
      </c>
      <c r="R22" s="28">
        <v>432</v>
      </c>
      <c r="S22" s="184">
        <v>1323</v>
      </c>
      <c r="T22" s="177">
        <v>23</v>
      </c>
      <c r="U22" s="28">
        <v>502</v>
      </c>
      <c r="V22" s="184">
        <v>648</v>
      </c>
      <c r="W22" s="177">
        <v>21</v>
      </c>
      <c r="X22" s="28">
        <v>653</v>
      </c>
      <c r="Y22" s="184">
        <v>984</v>
      </c>
      <c r="Z22" s="177">
        <v>21</v>
      </c>
      <c r="AA22" s="28">
        <v>842</v>
      </c>
      <c r="AB22" s="184">
        <v>3313</v>
      </c>
      <c r="AC22" s="177"/>
      <c r="AD22" s="28"/>
      <c r="AE22" s="184"/>
      <c r="AF22" s="177"/>
      <c r="AG22" s="28"/>
      <c r="AH22" s="184"/>
      <c r="AI22" s="177"/>
      <c r="AJ22" s="28"/>
      <c r="AK22" s="184"/>
      <c r="AL22" s="129">
        <f t="shared" si="1"/>
        <v>188</v>
      </c>
      <c r="AM22" s="129">
        <f t="shared" si="3"/>
        <v>5556</v>
      </c>
      <c r="AN22" s="130">
        <f t="shared" si="3"/>
        <v>13132</v>
      </c>
    </row>
    <row r="23" spans="1:40" s="59" customFormat="1" ht="18" x14ac:dyDescent="0.35">
      <c r="A23" s="42" t="s">
        <v>63</v>
      </c>
      <c r="B23" s="39">
        <v>22</v>
      </c>
      <c r="C23" s="40" t="s">
        <v>34</v>
      </c>
      <c r="D23" s="44" t="s">
        <v>34</v>
      </c>
      <c r="E23" s="47">
        <v>21</v>
      </c>
      <c r="F23" s="40" t="s">
        <v>34</v>
      </c>
      <c r="G23" s="44" t="s">
        <v>34</v>
      </c>
      <c r="H23" s="47">
        <v>20</v>
      </c>
      <c r="I23" s="40" t="s">
        <v>34</v>
      </c>
      <c r="J23" s="44" t="s">
        <v>34</v>
      </c>
      <c r="K23" s="40">
        <v>21</v>
      </c>
      <c r="L23" s="40" t="s">
        <v>34</v>
      </c>
      <c r="M23" s="44" t="s">
        <v>34</v>
      </c>
      <c r="N23" s="47">
        <v>22</v>
      </c>
      <c r="O23" s="40" t="s">
        <v>34</v>
      </c>
      <c r="P23" s="44" t="s">
        <v>34</v>
      </c>
      <c r="Q23" s="47">
        <v>20</v>
      </c>
      <c r="R23" s="40" t="s">
        <v>34</v>
      </c>
      <c r="S23" s="44" t="s">
        <v>34</v>
      </c>
      <c r="T23" s="47">
        <v>23</v>
      </c>
      <c r="U23" s="40" t="s">
        <v>34</v>
      </c>
      <c r="V23" s="44" t="s">
        <v>34</v>
      </c>
      <c r="W23" s="47">
        <v>22</v>
      </c>
      <c r="X23" s="40" t="s">
        <v>34</v>
      </c>
      <c r="Y23" s="44" t="s">
        <v>34</v>
      </c>
      <c r="Z23" s="47">
        <v>21</v>
      </c>
      <c r="AA23" s="40" t="s">
        <v>34</v>
      </c>
      <c r="AB23" s="44" t="s">
        <v>34</v>
      </c>
      <c r="AC23" s="173"/>
      <c r="AD23" s="40"/>
      <c r="AE23" s="44"/>
      <c r="AF23" s="173"/>
      <c r="AG23" s="40"/>
      <c r="AH23" s="44"/>
      <c r="AI23" s="47"/>
      <c r="AJ23" s="40"/>
      <c r="AK23" s="44"/>
      <c r="AL23" s="127"/>
      <c r="AM23" s="127"/>
      <c r="AN23" s="128"/>
    </row>
    <row r="24" spans="1:40" s="59" customFormat="1" ht="18" x14ac:dyDescent="0.35">
      <c r="A24" s="175" t="s">
        <v>25</v>
      </c>
      <c r="B24" s="35">
        <v>22</v>
      </c>
      <c r="C24" s="25" t="s">
        <v>34</v>
      </c>
      <c r="D24" s="26" t="s">
        <v>34</v>
      </c>
      <c r="E24" s="177">
        <v>21</v>
      </c>
      <c r="F24" s="28" t="s">
        <v>34</v>
      </c>
      <c r="G24" s="184" t="s">
        <v>34</v>
      </c>
      <c r="H24" s="177">
        <v>20</v>
      </c>
      <c r="I24" s="28" t="s">
        <v>34</v>
      </c>
      <c r="J24" s="184" t="s">
        <v>34</v>
      </c>
      <c r="K24" s="28">
        <v>21</v>
      </c>
      <c r="L24" s="28" t="s">
        <v>34</v>
      </c>
      <c r="M24" s="184" t="s">
        <v>34</v>
      </c>
      <c r="N24" s="177">
        <v>22</v>
      </c>
      <c r="O24" s="28" t="s">
        <v>34</v>
      </c>
      <c r="P24" s="184" t="s">
        <v>34</v>
      </c>
      <c r="Q24" s="177">
        <v>20</v>
      </c>
      <c r="R24" s="28" t="s">
        <v>34</v>
      </c>
      <c r="S24" s="184" t="s">
        <v>34</v>
      </c>
      <c r="T24" s="177">
        <v>23</v>
      </c>
      <c r="U24" s="28" t="s">
        <v>34</v>
      </c>
      <c r="V24" s="184" t="s">
        <v>34</v>
      </c>
      <c r="W24" s="177">
        <v>22</v>
      </c>
      <c r="X24" s="28" t="s">
        <v>34</v>
      </c>
      <c r="Y24" s="184" t="s">
        <v>34</v>
      </c>
      <c r="Z24" s="177">
        <v>21</v>
      </c>
      <c r="AA24" s="28" t="s">
        <v>34</v>
      </c>
      <c r="AB24" s="184" t="s">
        <v>34</v>
      </c>
      <c r="AC24" s="177"/>
      <c r="AD24" s="28"/>
      <c r="AE24" s="184"/>
      <c r="AF24" s="177"/>
      <c r="AG24" s="28"/>
      <c r="AH24" s="184"/>
      <c r="AI24" s="177"/>
      <c r="AJ24" s="28"/>
      <c r="AK24" s="184"/>
      <c r="AL24" s="129">
        <f>SUM(B24,E24,H24,K24,N24,Q24,T24,W24,Z24,AC24,AF24,AI24)</f>
        <v>192</v>
      </c>
      <c r="AM24" s="129" t="s">
        <v>34</v>
      </c>
      <c r="AN24" s="130" t="s">
        <v>34</v>
      </c>
    </row>
    <row r="25" spans="1:40" s="59" customFormat="1" ht="18" x14ac:dyDescent="0.35">
      <c r="A25" s="42" t="s">
        <v>26</v>
      </c>
      <c r="B25" s="39">
        <v>22</v>
      </c>
      <c r="C25" s="40">
        <v>235</v>
      </c>
      <c r="D25" s="44">
        <v>292.3</v>
      </c>
      <c r="E25" s="47">
        <v>21</v>
      </c>
      <c r="F25" s="40">
        <v>116</v>
      </c>
      <c r="G25" s="44">
        <v>190.4</v>
      </c>
      <c r="H25" s="47">
        <v>20</v>
      </c>
      <c r="I25" s="40">
        <v>115</v>
      </c>
      <c r="J25" s="44">
        <v>246.2</v>
      </c>
      <c r="K25" s="40">
        <v>21</v>
      </c>
      <c r="L25" s="40">
        <v>122</v>
      </c>
      <c r="M25" s="44">
        <v>462.4</v>
      </c>
      <c r="N25" s="47">
        <v>20</v>
      </c>
      <c r="O25" s="40">
        <v>45</v>
      </c>
      <c r="P25" s="44">
        <v>19.100000000000001</v>
      </c>
      <c r="Q25" s="47">
        <v>20</v>
      </c>
      <c r="R25" s="40">
        <v>46</v>
      </c>
      <c r="S25" s="44">
        <v>25.3</v>
      </c>
      <c r="T25" s="47">
        <v>23</v>
      </c>
      <c r="U25" s="40">
        <v>128</v>
      </c>
      <c r="V25" s="44">
        <v>51.9</v>
      </c>
      <c r="W25" s="47">
        <v>21</v>
      </c>
      <c r="X25" s="40">
        <v>29</v>
      </c>
      <c r="Y25" s="44">
        <v>8.3000000000000007</v>
      </c>
      <c r="Z25" s="47">
        <v>21</v>
      </c>
      <c r="AA25" s="40">
        <v>137</v>
      </c>
      <c r="AB25" s="44">
        <v>773.9</v>
      </c>
      <c r="AC25" s="173"/>
      <c r="AD25" s="40"/>
      <c r="AE25" s="44"/>
      <c r="AF25" s="173"/>
      <c r="AG25" s="40"/>
      <c r="AH25" s="44"/>
      <c r="AI25" s="47"/>
      <c r="AJ25" s="40"/>
      <c r="AK25" s="44"/>
      <c r="AL25" s="127">
        <f>SUM(B25,E25,H25,K25,N25,Q25,T25,W25,Z25,AC25,AF25,AI25)</f>
        <v>189</v>
      </c>
      <c r="AM25" s="127">
        <f>SUM(C25,F25,I25,L25,O25,R25,U25,X25,AA25,AD25,AG25,AJ25)</f>
        <v>973</v>
      </c>
      <c r="AN25" s="128">
        <f>SUM(D25,G25,J25,M25,P25,S25,V25,Y25,AB25,AE25,AH25,AK25)</f>
        <v>2069.8000000000002</v>
      </c>
    </row>
    <row r="26" spans="1:40" s="59" customFormat="1" ht="18" x14ac:dyDescent="0.35">
      <c r="A26" s="175" t="s">
        <v>27</v>
      </c>
      <c r="B26" s="35">
        <v>22</v>
      </c>
      <c r="C26" s="28">
        <v>4</v>
      </c>
      <c r="D26" s="176">
        <v>2.4</v>
      </c>
      <c r="E26" s="177">
        <v>21</v>
      </c>
      <c r="F26" s="28">
        <v>6</v>
      </c>
      <c r="G26" s="184">
        <v>3.3</v>
      </c>
      <c r="H26" s="177">
        <v>20</v>
      </c>
      <c r="I26" s="28">
        <v>15</v>
      </c>
      <c r="J26" s="184">
        <v>10.4</v>
      </c>
      <c r="K26" s="177">
        <v>20</v>
      </c>
      <c r="L26" s="28">
        <v>6</v>
      </c>
      <c r="M26" s="184">
        <v>3.7</v>
      </c>
      <c r="N26" s="177">
        <v>21</v>
      </c>
      <c r="O26" s="28">
        <v>11</v>
      </c>
      <c r="P26" s="184">
        <v>7.8</v>
      </c>
      <c r="Q26" s="177">
        <v>20</v>
      </c>
      <c r="R26" s="28">
        <v>15</v>
      </c>
      <c r="S26" s="184">
        <v>9.6999999999999993</v>
      </c>
      <c r="T26" s="177">
        <v>23</v>
      </c>
      <c r="U26" s="28">
        <v>14</v>
      </c>
      <c r="V26" s="184">
        <v>11.9</v>
      </c>
      <c r="W26" s="177">
        <v>20</v>
      </c>
      <c r="X26" s="28">
        <v>9</v>
      </c>
      <c r="Y26" s="184">
        <v>7.8</v>
      </c>
      <c r="Z26" s="177">
        <v>21</v>
      </c>
      <c r="AA26" s="28">
        <v>10</v>
      </c>
      <c r="AB26" s="184">
        <v>4.2</v>
      </c>
      <c r="AC26" s="54"/>
      <c r="AD26" s="28"/>
      <c r="AE26" s="184"/>
      <c r="AF26" s="54"/>
      <c r="AG26" s="28"/>
      <c r="AH26" s="184"/>
      <c r="AI26" s="177"/>
      <c r="AJ26" s="28"/>
      <c r="AK26" s="184"/>
      <c r="AL26" s="129">
        <f>SUM(B26,E26,H26,K26,N26,Q26,T26,W26,Z26,AC26,AF26,AI26)</f>
        <v>188</v>
      </c>
      <c r="AM26" s="129">
        <f>SUM(C26,F26,I26,L26,O26,R26,U26,X26,AA26,AD26,AG26,AJ26)</f>
        <v>90</v>
      </c>
      <c r="AN26" s="130">
        <f>SUM(D26,G26,J26,M26,P26,S26,V26,Y26,AB26,AE26,AH26,AK26)</f>
        <v>61.199999999999996</v>
      </c>
    </row>
    <row r="27" spans="1:40" x14ac:dyDescent="0.3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31"/>
    </row>
    <row r="28" spans="1:40" s="121" customFormat="1" ht="54" x14ac:dyDescent="0.35">
      <c r="A28" s="100" t="s">
        <v>28</v>
      </c>
      <c r="B28" s="80" t="s">
        <v>4</v>
      </c>
      <c r="C28" s="51" t="s">
        <v>5</v>
      </c>
      <c r="D28" s="51" t="s">
        <v>6</v>
      </c>
      <c r="E28" s="80" t="s">
        <v>4</v>
      </c>
      <c r="F28" s="51" t="s">
        <v>5</v>
      </c>
      <c r="G28" s="102" t="s">
        <v>6</v>
      </c>
      <c r="H28" s="80" t="s">
        <v>4</v>
      </c>
      <c r="I28" s="51" t="s">
        <v>5</v>
      </c>
      <c r="J28" s="102" t="s">
        <v>6</v>
      </c>
      <c r="K28" s="80" t="s">
        <v>4</v>
      </c>
      <c r="L28" s="51" t="s">
        <v>5</v>
      </c>
      <c r="M28" s="102" t="s">
        <v>6</v>
      </c>
      <c r="N28" s="80" t="s">
        <v>4</v>
      </c>
      <c r="O28" s="51" t="s">
        <v>5</v>
      </c>
      <c r="P28" s="102" t="s">
        <v>6</v>
      </c>
      <c r="Q28" s="80" t="s">
        <v>4</v>
      </c>
      <c r="R28" s="51" t="s">
        <v>5</v>
      </c>
      <c r="S28" s="102" t="s">
        <v>6</v>
      </c>
      <c r="T28" s="80" t="s">
        <v>4</v>
      </c>
      <c r="U28" s="51" t="s">
        <v>5</v>
      </c>
      <c r="V28" s="102" t="s">
        <v>6</v>
      </c>
      <c r="W28" s="80" t="s">
        <v>4</v>
      </c>
      <c r="X28" s="51" t="s">
        <v>5</v>
      </c>
      <c r="Y28" s="102" t="s">
        <v>6</v>
      </c>
      <c r="Z28" s="80" t="s">
        <v>4</v>
      </c>
      <c r="AA28" s="51" t="s">
        <v>5</v>
      </c>
      <c r="AB28" s="102" t="s">
        <v>35</v>
      </c>
      <c r="AC28" s="80" t="s">
        <v>4</v>
      </c>
      <c r="AD28" s="51" t="s">
        <v>5</v>
      </c>
      <c r="AE28" s="102" t="s">
        <v>6</v>
      </c>
      <c r="AF28" s="80" t="s">
        <v>4</v>
      </c>
      <c r="AG28" s="51" t="s">
        <v>5</v>
      </c>
      <c r="AH28" s="102" t="s">
        <v>6</v>
      </c>
      <c r="AI28" s="80" t="s">
        <v>4</v>
      </c>
      <c r="AJ28" s="51" t="s">
        <v>5</v>
      </c>
      <c r="AK28" s="102" t="s">
        <v>6</v>
      </c>
      <c r="AL28" s="103" t="s">
        <v>4</v>
      </c>
      <c r="AM28" s="132" t="s">
        <v>5</v>
      </c>
      <c r="AN28" s="133" t="s">
        <v>6</v>
      </c>
    </row>
    <row r="29" spans="1:40" s="124" customFormat="1" ht="18" x14ac:dyDescent="0.35">
      <c r="A29" s="106" t="s">
        <v>29</v>
      </c>
      <c r="B29" s="104">
        <v>23</v>
      </c>
      <c r="C29" s="75">
        <v>5742</v>
      </c>
      <c r="D29" s="74">
        <v>638.9</v>
      </c>
      <c r="E29" s="104">
        <v>20</v>
      </c>
      <c r="F29" s="75">
        <v>4648</v>
      </c>
      <c r="G29" s="74">
        <v>1150</v>
      </c>
      <c r="H29" s="104">
        <v>20</v>
      </c>
      <c r="I29" s="75">
        <v>5621</v>
      </c>
      <c r="J29" s="74">
        <v>2669</v>
      </c>
      <c r="K29" s="75">
        <v>18</v>
      </c>
      <c r="L29" s="104">
        <v>5913</v>
      </c>
      <c r="M29" s="195">
        <v>890.8</v>
      </c>
      <c r="N29" s="104">
        <v>20</v>
      </c>
      <c r="O29" s="75">
        <v>7202</v>
      </c>
      <c r="P29" s="74">
        <v>1358.6</v>
      </c>
      <c r="Q29" s="104">
        <v>19</v>
      </c>
      <c r="R29" s="75">
        <v>6207</v>
      </c>
      <c r="S29" s="74">
        <v>530.20000000000005</v>
      </c>
      <c r="T29" s="104">
        <v>23</v>
      </c>
      <c r="U29" s="75">
        <v>6259</v>
      </c>
      <c r="V29" s="74">
        <v>1184.0999999999999</v>
      </c>
      <c r="W29" s="104">
        <v>20</v>
      </c>
      <c r="X29" s="75">
        <v>5937</v>
      </c>
      <c r="Y29" s="74">
        <v>609.70000000000005</v>
      </c>
      <c r="Z29" s="104">
        <v>22</v>
      </c>
      <c r="AA29" s="75">
        <v>6163</v>
      </c>
      <c r="AB29" s="74">
        <v>716.1</v>
      </c>
      <c r="AC29" s="104"/>
      <c r="AD29" s="75"/>
      <c r="AE29" s="74"/>
      <c r="AF29" s="104"/>
      <c r="AG29" s="75"/>
      <c r="AH29" s="74"/>
      <c r="AI29" s="104"/>
      <c r="AJ29" s="75"/>
      <c r="AK29" s="74"/>
      <c r="AL29" s="105">
        <f>SUM(B29,E29,H29,K29,N29,Q29,T29,W29,Z29,AC29,AF29,AI29)</f>
        <v>185</v>
      </c>
      <c r="AM29" s="105">
        <f>SUM(C29,F29,I29,L29,O29,R29,U29,X29,AA29,AD29,AG29,AJ29)</f>
        <v>53692</v>
      </c>
      <c r="AN29" s="107">
        <f>SUM(D29,G29,J29,M29,P29,S29,V29,Y29,AB29,AE29,AH29,AK29)</f>
        <v>9747.4</v>
      </c>
    </row>
    <row r="30" spans="1:40" x14ac:dyDescent="0.3">
      <c r="A30" s="31" t="s">
        <v>1</v>
      </c>
      <c r="D30" s="33"/>
      <c r="G30" s="33"/>
      <c r="J30" s="33"/>
      <c r="M30" s="33"/>
      <c r="P30" s="33"/>
      <c r="S30" s="33"/>
      <c r="V30" s="33"/>
      <c r="Y30" s="33"/>
      <c r="AB30" s="33"/>
      <c r="AE30" s="33"/>
      <c r="AH30" s="33"/>
      <c r="AK30" s="33"/>
      <c r="AN30" s="131"/>
    </row>
    <row r="31" spans="1:40" s="121" customFormat="1" ht="54" x14ac:dyDescent="0.35">
      <c r="A31" s="55" t="s">
        <v>30</v>
      </c>
      <c r="B31" s="71" t="s">
        <v>4</v>
      </c>
      <c r="C31" s="41" t="s">
        <v>5</v>
      </c>
      <c r="D31" s="79" t="s">
        <v>6</v>
      </c>
      <c r="E31" s="71" t="s">
        <v>4</v>
      </c>
      <c r="F31" s="41" t="s">
        <v>5</v>
      </c>
      <c r="G31" s="79" t="s">
        <v>6</v>
      </c>
      <c r="H31" s="71" t="s">
        <v>4</v>
      </c>
      <c r="I31" s="41" t="s">
        <v>5</v>
      </c>
      <c r="J31" s="79" t="s">
        <v>6</v>
      </c>
      <c r="K31" s="71" t="s">
        <v>4</v>
      </c>
      <c r="L31" s="41" t="s">
        <v>5</v>
      </c>
      <c r="M31" s="79" t="s">
        <v>6</v>
      </c>
      <c r="N31" s="71" t="s">
        <v>4</v>
      </c>
      <c r="O31" s="41" t="s">
        <v>5</v>
      </c>
      <c r="P31" s="79" t="s">
        <v>6</v>
      </c>
      <c r="Q31" s="71" t="s">
        <v>4</v>
      </c>
      <c r="R31" s="41" t="s">
        <v>5</v>
      </c>
      <c r="S31" s="79" t="s">
        <v>6</v>
      </c>
      <c r="T31" s="71" t="s">
        <v>4</v>
      </c>
      <c r="U31" s="41" t="s">
        <v>5</v>
      </c>
      <c r="V31" s="79" t="s">
        <v>6</v>
      </c>
      <c r="W31" s="71" t="s">
        <v>4</v>
      </c>
      <c r="X31" s="41" t="s">
        <v>5</v>
      </c>
      <c r="Y31" s="79" t="s">
        <v>6</v>
      </c>
      <c r="Z31" s="71" t="s">
        <v>4</v>
      </c>
      <c r="AA31" s="41" t="s">
        <v>5</v>
      </c>
      <c r="AB31" s="79" t="s">
        <v>35</v>
      </c>
      <c r="AC31" s="71" t="s">
        <v>4</v>
      </c>
      <c r="AD31" s="41" t="s">
        <v>5</v>
      </c>
      <c r="AE31" s="79" t="s">
        <v>6</v>
      </c>
      <c r="AF31" s="71" t="s">
        <v>4</v>
      </c>
      <c r="AG31" s="41" t="s">
        <v>5</v>
      </c>
      <c r="AH31" s="79" t="s">
        <v>6</v>
      </c>
      <c r="AI31" s="71" t="s">
        <v>4</v>
      </c>
      <c r="AJ31" s="41" t="s">
        <v>5</v>
      </c>
      <c r="AK31" s="79" t="s">
        <v>6</v>
      </c>
      <c r="AL31" s="85" t="s">
        <v>4</v>
      </c>
      <c r="AM31" s="72" t="s">
        <v>5</v>
      </c>
      <c r="AN31" s="134" t="s">
        <v>6</v>
      </c>
    </row>
    <row r="32" spans="1:40" s="124" customFormat="1" ht="18" x14ac:dyDescent="0.35">
      <c r="A32" s="46" t="s">
        <v>36</v>
      </c>
      <c r="B32" s="45">
        <v>22</v>
      </c>
      <c r="C32" s="40">
        <v>196508</v>
      </c>
      <c r="D32" s="91">
        <v>1300.3955628381</v>
      </c>
      <c r="E32" s="45">
        <v>21</v>
      </c>
      <c r="F32" s="40">
        <v>173472</v>
      </c>
      <c r="G32" s="116">
        <v>1327.1054032891</v>
      </c>
      <c r="H32" s="45">
        <v>20</v>
      </c>
      <c r="I32" s="40">
        <v>218668</v>
      </c>
      <c r="J32" s="116">
        <v>1332.2803383548001</v>
      </c>
      <c r="K32" s="45">
        <v>21</v>
      </c>
      <c r="L32" s="40">
        <v>275504</v>
      </c>
      <c r="M32" s="194">
        <v>1959.5217578832001</v>
      </c>
      <c r="N32" s="45">
        <v>23</v>
      </c>
      <c r="O32" s="40">
        <v>349928</v>
      </c>
      <c r="P32" s="116">
        <v>1748.7366313931</v>
      </c>
      <c r="Q32" s="45">
        <v>20</v>
      </c>
      <c r="R32" s="40">
        <v>268938</v>
      </c>
      <c r="S32" s="116">
        <v>1749.7130895851001</v>
      </c>
      <c r="T32" s="45">
        <v>23</v>
      </c>
      <c r="U32" s="40">
        <v>335246</v>
      </c>
      <c r="V32" s="116">
        <v>2061.0364542358998</v>
      </c>
      <c r="W32" s="45">
        <v>22</v>
      </c>
      <c r="X32" s="40">
        <v>379772</v>
      </c>
      <c r="Y32" s="116">
        <v>1667.1631159505</v>
      </c>
      <c r="Z32" s="45">
        <v>21</v>
      </c>
      <c r="AA32" s="40">
        <v>392114</v>
      </c>
      <c r="AB32" s="116">
        <v>2214.1651521173999</v>
      </c>
      <c r="AC32" s="45"/>
      <c r="AD32" s="189"/>
      <c r="AE32" s="116"/>
      <c r="AF32" s="45"/>
      <c r="AG32" s="40"/>
      <c r="AH32" s="116"/>
      <c r="AI32" s="45"/>
      <c r="AJ32" s="45"/>
      <c r="AK32" s="116"/>
      <c r="AL32" s="127">
        <f>SUM(B32,E32,H32,K32,N32,Q32,T32,W32,Z32,AC32,AF32,AI32)</f>
        <v>193</v>
      </c>
      <c r="AM32" s="135">
        <f>SUM(C32,F32,I32,L32,O32,R32,U32,X32,AA32,AD32,AG32,AJ32)</f>
        <v>2590150</v>
      </c>
      <c r="AN32" s="107">
        <f>SUM(D32,G32,J32,M32,P32,S32,V32,Y32,AB32,AE32,AH32,AK32)</f>
        <v>15360.117505647198</v>
      </c>
    </row>
    <row r="33" spans="1:40" s="124" customFormat="1" ht="18" x14ac:dyDescent="0.35">
      <c r="A33" s="109" t="s">
        <v>32</v>
      </c>
      <c r="B33" s="110">
        <v>22</v>
      </c>
      <c r="C33" s="111" t="s">
        <v>34</v>
      </c>
      <c r="D33" s="112" t="s">
        <v>34</v>
      </c>
      <c r="E33" s="35">
        <v>21</v>
      </c>
      <c r="F33" s="190" t="s">
        <v>34</v>
      </c>
      <c r="G33" s="112" t="s">
        <v>34</v>
      </c>
      <c r="H33" s="35">
        <v>20</v>
      </c>
      <c r="I33" s="59" t="s">
        <v>34</v>
      </c>
      <c r="J33" s="112" t="s">
        <v>34</v>
      </c>
      <c r="K33" s="35">
        <v>21</v>
      </c>
      <c r="L33" s="35" t="s">
        <v>34</v>
      </c>
      <c r="M33" s="35" t="s">
        <v>34</v>
      </c>
      <c r="N33" s="35">
        <v>21</v>
      </c>
      <c r="O33" s="59" t="s">
        <v>34</v>
      </c>
      <c r="P33" s="112" t="s">
        <v>34</v>
      </c>
      <c r="Q33" s="35">
        <v>20</v>
      </c>
      <c r="R33" s="59" t="s">
        <v>34</v>
      </c>
      <c r="S33" s="112" t="s">
        <v>34</v>
      </c>
      <c r="T33" s="35">
        <v>23</v>
      </c>
      <c r="U33" s="59" t="s">
        <v>34</v>
      </c>
      <c r="V33" s="112" t="s">
        <v>34</v>
      </c>
      <c r="W33" s="35">
        <v>22</v>
      </c>
      <c r="X33" s="59" t="s">
        <v>34</v>
      </c>
      <c r="Y33" s="112" t="s">
        <v>34</v>
      </c>
      <c r="Z33" s="35">
        <v>21</v>
      </c>
      <c r="AA33" s="59" t="s">
        <v>34</v>
      </c>
      <c r="AB33" s="112" t="s">
        <v>34</v>
      </c>
      <c r="AC33" s="35"/>
      <c r="AD33" s="59"/>
      <c r="AE33" s="112"/>
      <c r="AF33" s="35"/>
      <c r="AG33" s="59"/>
      <c r="AH33" s="112"/>
      <c r="AI33" s="35"/>
      <c r="AJ33" s="59"/>
      <c r="AK33" s="60"/>
      <c r="AL33" s="113">
        <f>SUM(B33,E33,H33,K33,N33,Q33,T33,W33,Z33,AC33,AF33,AI33)</f>
        <v>191</v>
      </c>
      <c r="AM33" s="114" t="s">
        <v>34</v>
      </c>
      <c r="AN33" s="136" t="s">
        <v>34</v>
      </c>
    </row>
    <row r="34" spans="1:40" x14ac:dyDescent="0.3">
      <c r="B34" s="98"/>
      <c r="C34" s="98"/>
      <c r="D34" s="99"/>
      <c r="E34" s="56"/>
      <c r="F34" s="98"/>
      <c r="G34" s="57"/>
      <c r="H34" s="56"/>
      <c r="I34" s="56"/>
      <c r="J34" s="57"/>
      <c r="K34" s="56"/>
      <c r="L34" s="56"/>
      <c r="M34" s="57"/>
      <c r="N34" s="56"/>
      <c r="O34" s="56"/>
      <c r="P34" s="57"/>
      <c r="Q34" s="56"/>
      <c r="R34" s="56"/>
      <c r="S34" s="57"/>
      <c r="T34" s="56"/>
      <c r="U34" s="56"/>
      <c r="V34" s="57"/>
      <c r="W34" s="56"/>
      <c r="X34" s="56"/>
      <c r="Y34" s="57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8"/>
      <c r="AM34" s="98"/>
      <c r="AN34" s="34"/>
    </row>
    <row r="35" spans="1:40" x14ac:dyDescent="0.3">
      <c r="A35" s="168" t="s">
        <v>65</v>
      </c>
      <c r="F35" s="24"/>
      <c r="G35" s="24"/>
      <c r="H35" s="24"/>
      <c r="I35" s="24"/>
      <c r="J35" s="24"/>
    </row>
    <row r="36" spans="1:40" x14ac:dyDescent="0.3">
      <c r="A36" s="168"/>
      <c r="AF36" s="188"/>
    </row>
  </sheetData>
  <mergeCells count="15">
    <mergeCell ref="B1:AN2"/>
    <mergeCell ref="A1:A2"/>
    <mergeCell ref="AI3:AK3"/>
    <mergeCell ref="AL3:AN3"/>
    <mergeCell ref="AF3:AH3"/>
    <mergeCell ref="AC3:AE3"/>
    <mergeCell ref="Z3:AB3"/>
    <mergeCell ref="H3:J3"/>
    <mergeCell ref="B3:D3"/>
    <mergeCell ref="E3:G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N38"/>
  <sheetViews>
    <sheetView showGridLines="0" zoomScale="70" zoomScaleNormal="70" zoomScaleSheetLayoutView="100" workbookViewId="0">
      <pane xSplit="1" ySplit="4" topLeftCell="U5" activePane="bottomRight" state="frozen"/>
      <selection pane="topRight" sqref="A1:A2"/>
      <selection pane="bottomLeft" sqref="A1:A2"/>
      <selection pane="bottomRight" activeCell="AL34" sqref="AL34"/>
    </sheetView>
  </sheetViews>
  <sheetFormatPr defaultColWidth="9" defaultRowHeight="16.5" x14ac:dyDescent="0.3"/>
  <cols>
    <col min="1" max="1" width="66.28515625" style="30" bestFit="1" customWidth="1"/>
    <col min="2" max="2" width="15.28515625" style="30" customWidth="1"/>
    <col min="3" max="3" width="10.28515625" style="30" bestFit="1" customWidth="1"/>
    <col min="4" max="4" width="11" style="30" bestFit="1" customWidth="1"/>
    <col min="5" max="5" width="15.28515625" style="30" customWidth="1"/>
    <col min="6" max="6" width="10.28515625" style="30" customWidth="1"/>
    <col min="7" max="8" width="15.28515625" style="30" customWidth="1"/>
    <col min="9" max="9" width="10.28515625" style="30" customWidth="1"/>
    <col min="10" max="10" width="11" style="30" customWidth="1"/>
    <col min="11" max="40" width="15.28515625" style="30" customWidth="1"/>
    <col min="41" max="16384" width="9" style="30"/>
  </cols>
  <sheetData>
    <row r="1" spans="1:40" x14ac:dyDescent="0.3">
      <c r="A1" s="201"/>
      <c r="B1" s="206" t="s">
        <v>37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</row>
    <row r="2" spans="1:40" ht="46.5" customHeight="1" x14ac:dyDescent="0.3">
      <c r="A2" s="202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</row>
    <row r="3" spans="1:40" s="24" customFormat="1" ht="18" x14ac:dyDescent="0.35">
      <c r="A3" s="117" t="s">
        <v>1</v>
      </c>
      <c r="B3" s="204">
        <v>45292</v>
      </c>
      <c r="C3" s="204"/>
      <c r="D3" s="205"/>
      <c r="E3" s="203">
        <v>45323</v>
      </c>
      <c r="F3" s="204"/>
      <c r="G3" s="205"/>
      <c r="H3" s="204">
        <v>45352</v>
      </c>
      <c r="I3" s="204"/>
      <c r="J3" s="204"/>
      <c r="K3" s="203">
        <v>45383</v>
      </c>
      <c r="L3" s="204"/>
      <c r="M3" s="205"/>
      <c r="N3" s="203">
        <v>45413</v>
      </c>
      <c r="O3" s="204"/>
      <c r="P3" s="205"/>
      <c r="Q3" s="203">
        <v>45444</v>
      </c>
      <c r="R3" s="204"/>
      <c r="S3" s="205"/>
      <c r="T3" s="204">
        <v>45474</v>
      </c>
      <c r="U3" s="204"/>
      <c r="V3" s="204"/>
      <c r="W3" s="203">
        <v>45505</v>
      </c>
      <c r="X3" s="204"/>
      <c r="Y3" s="205"/>
      <c r="Z3" s="203">
        <v>45536</v>
      </c>
      <c r="AA3" s="204"/>
      <c r="AB3" s="205"/>
      <c r="AC3" s="204">
        <v>45566</v>
      </c>
      <c r="AD3" s="204"/>
      <c r="AE3" s="204"/>
      <c r="AF3" s="203">
        <v>45597</v>
      </c>
      <c r="AG3" s="204"/>
      <c r="AH3" s="204"/>
      <c r="AI3" s="203">
        <v>45627</v>
      </c>
      <c r="AJ3" s="204"/>
      <c r="AK3" s="204"/>
      <c r="AL3" s="207" t="s">
        <v>2</v>
      </c>
      <c r="AM3" s="208"/>
      <c r="AN3" s="209"/>
    </row>
    <row r="4" spans="1:40" s="24" customFormat="1" ht="54" x14ac:dyDescent="0.35">
      <c r="A4" s="43" t="s">
        <v>3</v>
      </c>
      <c r="B4" s="41" t="s">
        <v>4</v>
      </c>
      <c r="C4" s="41" t="s">
        <v>5</v>
      </c>
      <c r="D4" s="78" t="s">
        <v>6</v>
      </c>
      <c r="E4" s="71" t="s">
        <v>4</v>
      </c>
      <c r="F4" s="41" t="s">
        <v>5</v>
      </c>
      <c r="G4" s="78" t="s">
        <v>6</v>
      </c>
      <c r="H4" s="71" t="s">
        <v>4</v>
      </c>
      <c r="I4" s="41" t="s">
        <v>5</v>
      </c>
      <c r="J4" s="78" t="s">
        <v>6</v>
      </c>
      <c r="K4" s="71" t="s">
        <v>4</v>
      </c>
      <c r="L4" s="41" t="s">
        <v>5</v>
      </c>
      <c r="M4" s="78" t="s">
        <v>6</v>
      </c>
      <c r="N4" s="71" t="s">
        <v>4</v>
      </c>
      <c r="O4" s="41" t="s">
        <v>5</v>
      </c>
      <c r="P4" s="78" t="s">
        <v>6</v>
      </c>
      <c r="Q4" s="71" t="s">
        <v>4</v>
      </c>
      <c r="R4" s="41" t="s">
        <v>5</v>
      </c>
      <c r="S4" s="78" t="s">
        <v>6</v>
      </c>
      <c r="T4" s="71" t="s">
        <v>4</v>
      </c>
      <c r="U4" s="41" t="s">
        <v>5</v>
      </c>
      <c r="V4" s="78" t="s">
        <v>6</v>
      </c>
      <c r="W4" s="71" t="s">
        <v>4</v>
      </c>
      <c r="X4" s="41" t="s">
        <v>5</v>
      </c>
      <c r="Y4" s="78" t="s">
        <v>6</v>
      </c>
      <c r="Z4" s="71" t="s">
        <v>4</v>
      </c>
      <c r="AA4" s="41" t="s">
        <v>5</v>
      </c>
      <c r="AB4" s="78" t="s">
        <v>6</v>
      </c>
      <c r="AC4" s="71" t="s">
        <v>4</v>
      </c>
      <c r="AD4" s="41" t="s">
        <v>5</v>
      </c>
      <c r="AE4" s="78" t="s">
        <v>6</v>
      </c>
      <c r="AF4" s="71" t="s">
        <v>4</v>
      </c>
      <c r="AG4" s="41" t="s">
        <v>5</v>
      </c>
      <c r="AH4" s="78" t="s">
        <v>6</v>
      </c>
      <c r="AI4" s="71" t="s">
        <v>4</v>
      </c>
      <c r="AJ4" s="41" t="s">
        <v>5</v>
      </c>
      <c r="AK4" s="78" t="s">
        <v>6</v>
      </c>
      <c r="AL4" s="71" t="s">
        <v>4</v>
      </c>
      <c r="AM4" s="41" t="s">
        <v>5</v>
      </c>
      <c r="AN4" s="78" t="s">
        <v>6</v>
      </c>
    </row>
    <row r="5" spans="1:40" s="24" customFormat="1" ht="18" x14ac:dyDescent="0.35">
      <c r="A5" s="42" t="s">
        <v>8</v>
      </c>
      <c r="B5" s="39">
        <v>22</v>
      </c>
      <c r="C5" s="40">
        <v>3722</v>
      </c>
      <c r="D5" s="52">
        <v>1319.1</v>
      </c>
      <c r="E5" s="47">
        <v>21</v>
      </c>
      <c r="F5" s="40">
        <v>3962</v>
      </c>
      <c r="G5" s="44">
        <v>903.1</v>
      </c>
      <c r="H5" s="47">
        <v>18</v>
      </c>
      <c r="I5" s="40">
        <v>4220</v>
      </c>
      <c r="J5" s="44">
        <v>2576.1999999999998</v>
      </c>
      <c r="K5" s="47">
        <v>21</v>
      </c>
      <c r="L5" s="40">
        <v>5658</v>
      </c>
      <c r="M5" s="44">
        <v>2096.5</v>
      </c>
      <c r="N5" s="47">
        <v>19</v>
      </c>
      <c r="O5" s="40">
        <v>4534</v>
      </c>
      <c r="P5" s="44">
        <v>1834.2</v>
      </c>
      <c r="Q5" s="47">
        <v>19</v>
      </c>
      <c r="R5" s="40">
        <v>5122</v>
      </c>
      <c r="S5" s="44">
        <v>1347.5</v>
      </c>
      <c r="T5" s="47">
        <v>23</v>
      </c>
      <c r="U5" s="40">
        <v>5876</v>
      </c>
      <c r="V5" s="44">
        <v>2154.6</v>
      </c>
      <c r="W5" s="47">
        <v>21</v>
      </c>
      <c r="X5" s="40">
        <v>4532</v>
      </c>
      <c r="Y5" s="44">
        <v>2230.8000000000002</v>
      </c>
      <c r="Z5" s="47">
        <v>21</v>
      </c>
      <c r="AA5" s="40">
        <v>7174</v>
      </c>
      <c r="AB5" s="44">
        <v>3630.8</v>
      </c>
      <c r="AC5" s="39"/>
      <c r="AD5" s="40"/>
      <c r="AE5" s="44"/>
      <c r="AF5" s="47"/>
      <c r="AG5" s="40"/>
      <c r="AH5" s="44"/>
      <c r="AI5" s="47"/>
      <c r="AJ5" s="40"/>
      <c r="AK5" s="44"/>
      <c r="AL5" s="127">
        <f>SUM(B5,E5,H5,K5,N5,Q5,T5,W5,Z5,AC5,AF5,AI5)</f>
        <v>185</v>
      </c>
      <c r="AM5" s="127">
        <f t="shared" ref="AM5:AN5" si="0">SUM(C5,F5,I5,L5,O5,R5,U5,X5,AA5,AD5,AG5,AJ5)</f>
        <v>44800</v>
      </c>
      <c r="AN5" s="146">
        <f t="shared" si="0"/>
        <v>18092.8</v>
      </c>
    </row>
    <row r="6" spans="1:40" s="126" customFormat="1" ht="18" x14ac:dyDescent="0.35">
      <c r="A6" s="36" t="s">
        <v>9</v>
      </c>
      <c r="B6" s="27">
        <v>21</v>
      </c>
      <c r="C6" s="25">
        <v>0</v>
      </c>
      <c r="D6" s="53">
        <v>0</v>
      </c>
      <c r="E6" s="54">
        <v>21</v>
      </c>
      <c r="F6" s="25">
        <v>0</v>
      </c>
      <c r="G6" s="26">
        <v>0</v>
      </c>
      <c r="H6" s="54">
        <v>20</v>
      </c>
      <c r="I6" s="25">
        <v>0</v>
      </c>
      <c r="J6" s="26">
        <v>0</v>
      </c>
      <c r="K6" s="54">
        <v>21</v>
      </c>
      <c r="L6" s="25">
        <v>0</v>
      </c>
      <c r="M6" s="26">
        <v>0</v>
      </c>
      <c r="N6" s="54">
        <v>22</v>
      </c>
      <c r="O6" s="25">
        <v>0</v>
      </c>
      <c r="P6" s="26">
        <v>0</v>
      </c>
      <c r="Q6" s="54">
        <v>20</v>
      </c>
      <c r="R6" s="25">
        <v>0</v>
      </c>
      <c r="S6" s="26">
        <v>0</v>
      </c>
      <c r="T6" s="54">
        <v>23</v>
      </c>
      <c r="U6" s="25">
        <v>0</v>
      </c>
      <c r="V6" s="26">
        <v>0</v>
      </c>
      <c r="W6" s="54">
        <v>22</v>
      </c>
      <c r="X6" s="25">
        <v>0</v>
      </c>
      <c r="Y6" s="26">
        <v>0</v>
      </c>
      <c r="Z6" s="54">
        <v>21</v>
      </c>
      <c r="AA6" s="25">
        <v>0</v>
      </c>
      <c r="AB6" s="26">
        <v>0</v>
      </c>
      <c r="AC6" s="27"/>
      <c r="AD6" s="25"/>
      <c r="AE6" s="26"/>
      <c r="AF6" s="54"/>
      <c r="AG6" s="25"/>
      <c r="AH6" s="26"/>
      <c r="AI6" s="54"/>
      <c r="AJ6" s="25"/>
      <c r="AK6" s="26"/>
      <c r="AL6" s="139">
        <f t="shared" ref="AL6:AL26" si="1">SUM(B6,E6,H6,K6,N6,Q6,T6,W6,Z6,AC6,AF6,AI6)</f>
        <v>191</v>
      </c>
      <c r="AM6" s="139">
        <f t="shared" ref="AM6:AM26" si="2">SUM(C6,F6,I6,L6,O6,R6,U6,X6,AA6,AD6,AG6,AJ6)</f>
        <v>0</v>
      </c>
      <c r="AN6" s="147">
        <f t="shared" ref="AN6:AN26" si="3">SUM(D6,G6,J6,M6,P6,S6,V6,Y6,AB6,AE6,AH6,AK6)</f>
        <v>0</v>
      </c>
    </row>
    <row r="7" spans="1:40" s="24" customFormat="1" ht="18" x14ac:dyDescent="0.35">
      <c r="A7" s="42" t="s">
        <v>10</v>
      </c>
      <c r="B7" s="39">
        <v>22</v>
      </c>
      <c r="C7" s="39" t="s">
        <v>34</v>
      </c>
      <c r="D7" s="39" t="s">
        <v>34</v>
      </c>
      <c r="E7" s="47">
        <v>21</v>
      </c>
      <c r="F7" s="40" t="s">
        <v>34</v>
      </c>
      <c r="G7" s="44" t="s">
        <v>34</v>
      </c>
      <c r="H7" s="47">
        <v>20</v>
      </c>
      <c r="I7" s="40" t="s">
        <v>34</v>
      </c>
      <c r="J7" s="44" t="s">
        <v>34</v>
      </c>
      <c r="K7" s="47">
        <v>21</v>
      </c>
      <c r="L7" s="40" t="s">
        <v>34</v>
      </c>
      <c r="M7" s="44" t="s">
        <v>34</v>
      </c>
      <c r="N7" s="47">
        <v>22</v>
      </c>
      <c r="O7" s="40" t="s">
        <v>34</v>
      </c>
      <c r="P7" s="44" t="s">
        <v>34</v>
      </c>
      <c r="Q7" s="47">
        <v>20</v>
      </c>
      <c r="R7" s="40" t="s">
        <v>34</v>
      </c>
      <c r="S7" s="44" t="s">
        <v>34</v>
      </c>
      <c r="T7" s="47">
        <v>23</v>
      </c>
      <c r="U7" s="40" t="s">
        <v>34</v>
      </c>
      <c r="V7" s="44" t="s">
        <v>34</v>
      </c>
      <c r="W7" s="47">
        <v>22</v>
      </c>
      <c r="X7" s="40" t="s">
        <v>34</v>
      </c>
      <c r="Y7" s="44" t="s">
        <v>34</v>
      </c>
      <c r="Z7" s="47">
        <v>21</v>
      </c>
      <c r="AA7" s="40" t="s">
        <v>34</v>
      </c>
      <c r="AB7" s="44" t="s">
        <v>34</v>
      </c>
      <c r="AC7" s="39"/>
      <c r="AD7" s="40"/>
      <c r="AE7" s="44"/>
      <c r="AF7" s="47"/>
      <c r="AG7" s="40"/>
      <c r="AH7" s="44"/>
      <c r="AI7" s="47"/>
      <c r="AJ7" s="40"/>
      <c r="AK7" s="44"/>
      <c r="AL7" s="127">
        <f t="shared" si="1"/>
        <v>192</v>
      </c>
      <c r="AM7" s="127" t="s">
        <v>34</v>
      </c>
      <c r="AN7" s="146" t="s">
        <v>34</v>
      </c>
    </row>
    <row r="8" spans="1:40" s="24" customFormat="1" ht="18" x14ac:dyDescent="0.35">
      <c r="A8" s="36" t="s">
        <v>11</v>
      </c>
      <c r="B8" s="27">
        <v>20</v>
      </c>
      <c r="C8" s="25">
        <v>382</v>
      </c>
      <c r="D8" s="53">
        <v>58.2</v>
      </c>
      <c r="E8" s="27">
        <v>21</v>
      </c>
      <c r="F8" s="25">
        <v>339</v>
      </c>
      <c r="G8" s="53">
        <v>48</v>
      </c>
      <c r="H8" s="54">
        <v>21</v>
      </c>
      <c r="I8" s="25">
        <v>381</v>
      </c>
      <c r="J8" s="26">
        <v>55.3</v>
      </c>
      <c r="K8" s="54">
        <v>22</v>
      </c>
      <c r="L8" s="25">
        <v>477</v>
      </c>
      <c r="M8" s="26">
        <v>57.1</v>
      </c>
      <c r="N8" s="54">
        <v>20</v>
      </c>
      <c r="O8" s="25">
        <v>358</v>
      </c>
      <c r="P8" s="26">
        <v>79.400000000000006</v>
      </c>
      <c r="Q8" s="54">
        <v>19</v>
      </c>
      <c r="R8" s="25">
        <v>873</v>
      </c>
      <c r="S8" s="26">
        <v>85.1</v>
      </c>
      <c r="T8" s="54">
        <v>23</v>
      </c>
      <c r="U8" s="25">
        <v>498</v>
      </c>
      <c r="V8" s="26">
        <v>61</v>
      </c>
      <c r="W8" s="54">
        <v>21</v>
      </c>
      <c r="X8" s="25">
        <v>251</v>
      </c>
      <c r="Y8" s="26">
        <v>41.4</v>
      </c>
      <c r="Z8" s="54">
        <v>21</v>
      </c>
      <c r="AA8" s="25">
        <v>325</v>
      </c>
      <c r="AB8" s="26">
        <v>38.5</v>
      </c>
      <c r="AC8" s="54"/>
      <c r="AD8" s="25"/>
      <c r="AE8" s="26"/>
      <c r="AF8" s="54"/>
      <c r="AG8" s="25"/>
      <c r="AH8" s="26"/>
      <c r="AI8" s="54"/>
      <c r="AJ8" s="25"/>
      <c r="AK8" s="26"/>
      <c r="AL8" s="139">
        <f t="shared" si="1"/>
        <v>188</v>
      </c>
      <c r="AM8" s="139">
        <f t="shared" si="2"/>
        <v>3884</v>
      </c>
      <c r="AN8" s="147">
        <f t="shared" si="3"/>
        <v>524</v>
      </c>
    </row>
    <row r="9" spans="1:40" s="24" customFormat="1" ht="18" x14ac:dyDescent="0.35">
      <c r="A9" s="42" t="s">
        <v>12</v>
      </c>
      <c r="B9" s="68">
        <v>22</v>
      </c>
      <c r="C9" s="40">
        <v>26</v>
      </c>
      <c r="D9" s="44">
        <v>145.30000000000001</v>
      </c>
      <c r="E9" s="69">
        <v>21</v>
      </c>
      <c r="F9" s="40">
        <v>307</v>
      </c>
      <c r="G9" s="44">
        <v>235.6</v>
      </c>
      <c r="H9" s="69">
        <v>19</v>
      </c>
      <c r="I9" s="40">
        <v>16</v>
      </c>
      <c r="J9" s="44">
        <v>41.6</v>
      </c>
      <c r="K9" s="69">
        <v>21</v>
      </c>
      <c r="L9" s="40">
        <v>66</v>
      </c>
      <c r="M9" s="44">
        <v>143.9</v>
      </c>
      <c r="N9" s="69">
        <v>21</v>
      </c>
      <c r="O9" s="40">
        <v>70</v>
      </c>
      <c r="P9" s="44">
        <v>337</v>
      </c>
      <c r="Q9" s="69">
        <v>20</v>
      </c>
      <c r="R9" s="40">
        <v>66</v>
      </c>
      <c r="S9" s="44">
        <v>163.69999999999999</v>
      </c>
      <c r="T9" s="69">
        <v>23</v>
      </c>
      <c r="U9" s="40">
        <v>22</v>
      </c>
      <c r="V9" s="44">
        <v>96.3</v>
      </c>
      <c r="W9" s="69">
        <v>20</v>
      </c>
      <c r="X9" s="40">
        <v>26</v>
      </c>
      <c r="Y9" s="44">
        <v>60.4</v>
      </c>
      <c r="Z9" s="69">
        <v>21</v>
      </c>
      <c r="AA9" s="40">
        <v>59</v>
      </c>
      <c r="AB9" s="44">
        <v>176.5</v>
      </c>
      <c r="AC9" s="69"/>
      <c r="AD9" s="40"/>
      <c r="AE9" s="44"/>
      <c r="AF9" s="69"/>
      <c r="AG9" s="40"/>
      <c r="AH9" s="44"/>
      <c r="AI9" s="69"/>
      <c r="AJ9" s="40"/>
      <c r="AK9" s="44"/>
      <c r="AL9" s="127">
        <f t="shared" si="1"/>
        <v>188</v>
      </c>
      <c r="AM9" s="127">
        <f t="shared" si="2"/>
        <v>658</v>
      </c>
      <c r="AN9" s="146">
        <f t="shared" si="3"/>
        <v>1400.3</v>
      </c>
    </row>
    <row r="10" spans="1:40" s="24" customFormat="1" ht="18" x14ac:dyDescent="0.35">
      <c r="A10" s="36" t="s">
        <v>13</v>
      </c>
      <c r="B10" s="65">
        <v>22</v>
      </c>
      <c r="C10" s="25" t="s">
        <v>34</v>
      </c>
      <c r="D10" s="26" t="s">
        <v>34</v>
      </c>
      <c r="E10" s="67">
        <v>21</v>
      </c>
      <c r="F10" s="28" t="s">
        <v>34</v>
      </c>
      <c r="G10" s="26" t="s">
        <v>34</v>
      </c>
      <c r="H10" s="67">
        <v>20</v>
      </c>
      <c r="I10" s="28" t="s">
        <v>34</v>
      </c>
      <c r="J10" s="26" t="s">
        <v>34</v>
      </c>
      <c r="K10" s="54">
        <v>21</v>
      </c>
      <c r="L10" s="25" t="s">
        <v>34</v>
      </c>
      <c r="M10" s="26" t="s">
        <v>34</v>
      </c>
      <c r="N10" s="67">
        <v>19</v>
      </c>
      <c r="O10" s="28" t="s">
        <v>34</v>
      </c>
      <c r="P10" s="26" t="s">
        <v>34</v>
      </c>
      <c r="Q10" s="67">
        <v>20</v>
      </c>
      <c r="R10" s="28" t="s">
        <v>34</v>
      </c>
      <c r="S10" s="26" t="s">
        <v>34</v>
      </c>
      <c r="T10" s="67">
        <v>23</v>
      </c>
      <c r="U10" s="28" t="s">
        <v>34</v>
      </c>
      <c r="V10" s="26" t="s">
        <v>34</v>
      </c>
      <c r="W10" s="67">
        <v>22</v>
      </c>
      <c r="X10" s="28" t="s">
        <v>34</v>
      </c>
      <c r="Y10" s="26" t="s">
        <v>34</v>
      </c>
      <c r="Z10" s="67">
        <v>19</v>
      </c>
      <c r="AA10" s="28" t="s">
        <v>34</v>
      </c>
      <c r="AB10" s="26" t="s">
        <v>34</v>
      </c>
      <c r="AC10" s="67"/>
      <c r="AD10" s="28"/>
      <c r="AE10" s="26"/>
      <c r="AF10" s="67"/>
      <c r="AG10" s="28"/>
      <c r="AH10" s="26"/>
      <c r="AI10" s="67"/>
      <c r="AJ10" s="28"/>
      <c r="AK10" s="26"/>
      <c r="AL10" s="139">
        <f t="shared" si="1"/>
        <v>187</v>
      </c>
      <c r="AM10" s="139">
        <f t="shared" si="2"/>
        <v>0</v>
      </c>
      <c r="AN10" s="147">
        <f t="shared" si="3"/>
        <v>0</v>
      </c>
    </row>
    <row r="11" spans="1:40" s="24" customFormat="1" ht="18" x14ac:dyDescent="0.35">
      <c r="A11" s="42" t="s">
        <v>14</v>
      </c>
      <c r="B11" s="39">
        <v>22</v>
      </c>
      <c r="C11" s="40" t="s">
        <v>34</v>
      </c>
      <c r="D11" s="44" t="s">
        <v>34</v>
      </c>
      <c r="E11" s="47">
        <v>21</v>
      </c>
      <c r="F11" s="40" t="s">
        <v>34</v>
      </c>
      <c r="G11" s="44" t="s">
        <v>34</v>
      </c>
      <c r="H11" s="47">
        <v>20</v>
      </c>
      <c r="I11" s="40" t="s">
        <v>34</v>
      </c>
      <c r="J11" s="44" t="s">
        <v>34</v>
      </c>
      <c r="K11" s="47">
        <v>21</v>
      </c>
      <c r="L11" s="40" t="s">
        <v>34</v>
      </c>
      <c r="M11" s="44" t="s">
        <v>34</v>
      </c>
      <c r="N11" s="47">
        <v>21</v>
      </c>
      <c r="O11" s="40" t="s">
        <v>34</v>
      </c>
      <c r="P11" s="44" t="s">
        <v>34</v>
      </c>
      <c r="Q11" s="47">
        <v>20</v>
      </c>
      <c r="R11" s="40" t="s">
        <v>34</v>
      </c>
      <c r="S11" s="44" t="s">
        <v>34</v>
      </c>
      <c r="T11" s="47">
        <v>23</v>
      </c>
      <c r="U11" s="40" t="s">
        <v>34</v>
      </c>
      <c r="V11" s="44" t="s">
        <v>34</v>
      </c>
      <c r="W11" s="47">
        <v>22</v>
      </c>
      <c r="X11" s="40" t="s">
        <v>34</v>
      </c>
      <c r="Y11" s="44" t="s">
        <v>34</v>
      </c>
      <c r="Z11" s="47">
        <v>21</v>
      </c>
      <c r="AA11" s="40" t="s">
        <v>34</v>
      </c>
      <c r="AB11" s="44" t="s">
        <v>34</v>
      </c>
      <c r="AC11" s="47"/>
      <c r="AD11" s="40"/>
      <c r="AE11" s="44"/>
      <c r="AF11" s="47"/>
      <c r="AG11" s="40"/>
      <c r="AH11" s="44"/>
      <c r="AI11" s="47"/>
      <c r="AJ11" s="40"/>
      <c r="AK11" s="44"/>
      <c r="AL11" s="127">
        <f t="shared" si="1"/>
        <v>191</v>
      </c>
      <c r="AM11" s="127" t="s">
        <v>38</v>
      </c>
      <c r="AN11" s="146" t="s">
        <v>38</v>
      </c>
    </row>
    <row r="12" spans="1:40" s="24" customFormat="1" ht="18" x14ac:dyDescent="0.35">
      <c r="A12" s="36" t="s">
        <v>15</v>
      </c>
      <c r="B12" s="65">
        <v>22</v>
      </c>
      <c r="C12" s="27">
        <v>0</v>
      </c>
      <c r="D12" s="66">
        <v>0</v>
      </c>
      <c r="E12" s="67">
        <v>20</v>
      </c>
      <c r="F12" s="27">
        <v>0</v>
      </c>
      <c r="G12" s="66">
        <v>0</v>
      </c>
      <c r="H12" s="67">
        <v>18</v>
      </c>
      <c r="I12" s="27">
        <v>0</v>
      </c>
      <c r="J12" s="66">
        <v>0</v>
      </c>
      <c r="K12" s="67">
        <v>21</v>
      </c>
      <c r="L12" s="59">
        <v>0</v>
      </c>
      <c r="M12" s="26">
        <v>0</v>
      </c>
      <c r="N12" s="67">
        <v>19</v>
      </c>
      <c r="O12" s="27">
        <v>0</v>
      </c>
      <c r="P12" s="66">
        <v>0</v>
      </c>
      <c r="Q12" s="67">
        <v>19</v>
      </c>
      <c r="R12" s="27">
        <v>0</v>
      </c>
      <c r="S12" s="66">
        <v>0</v>
      </c>
      <c r="T12" s="67">
        <v>23</v>
      </c>
      <c r="U12" s="27">
        <v>0</v>
      </c>
      <c r="V12" s="66">
        <v>0</v>
      </c>
      <c r="W12" s="67">
        <v>21</v>
      </c>
      <c r="X12" s="27">
        <v>0</v>
      </c>
      <c r="Y12" s="66">
        <v>0</v>
      </c>
      <c r="Z12" s="67">
        <v>21</v>
      </c>
      <c r="AA12" s="27">
        <v>0</v>
      </c>
      <c r="AB12" s="66">
        <v>0</v>
      </c>
      <c r="AC12" s="67"/>
      <c r="AD12" s="27"/>
      <c r="AE12" s="66"/>
      <c r="AF12" s="67"/>
      <c r="AG12" s="27"/>
      <c r="AH12" s="66"/>
      <c r="AI12" s="67"/>
      <c r="AJ12" s="27"/>
      <c r="AK12" s="66"/>
      <c r="AL12" s="139">
        <f t="shared" si="1"/>
        <v>184</v>
      </c>
      <c r="AM12" s="139">
        <f>SUM(C12,F12,I12,L12,O12,R12,U12,X12,AA12,AD12,AG12,AJ12)</f>
        <v>0</v>
      </c>
      <c r="AN12" s="147">
        <f t="shared" si="3"/>
        <v>0</v>
      </c>
    </row>
    <row r="13" spans="1:40" s="24" customFormat="1" ht="18" x14ac:dyDescent="0.35">
      <c r="A13" s="42" t="s">
        <v>16</v>
      </c>
      <c r="B13" s="39">
        <v>22</v>
      </c>
      <c r="C13" s="40">
        <v>0</v>
      </c>
      <c r="D13" s="44">
        <v>0</v>
      </c>
      <c r="E13" s="47">
        <v>21</v>
      </c>
      <c r="F13" s="40">
        <v>0</v>
      </c>
      <c r="G13" s="44">
        <v>0</v>
      </c>
      <c r="H13" s="47">
        <v>20</v>
      </c>
      <c r="I13" s="40">
        <v>0</v>
      </c>
      <c r="J13" s="44">
        <v>0</v>
      </c>
      <c r="K13" s="47">
        <v>21</v>
      </c>
      <c r="L13" s="40">
        <v>0</v>
      </c>
      <c r="M13" s="44">
        <v>0</v>
      </c>
      <c r="N13" s="47">
        <v>22</v>
      </c>
      <c r="O13" s="40">
        <v>0</v>
      </c>
      <c r="P13" s="44">
        <v>0</v>
      </c>
      <c r="Q13" s="47">
        <v>20</v>
      </c>
      <c r="R13" s="40">
        <v>0</v>
      </c>
      <c r="S13" s="44">
        <v>0</v>
      </c>
      <c r="T13" s="47">
        <v>23</v>
      </c>
      <c r="U13" s="40">
        <v>0</v>
      </c>
      <c r="V13" s="44">
        <v>0</v>
      </c>
      <c r="W13" s="47">
        <v>22</v>
      </c>
      <c r="X13" s="40">
        <v>0</v>
      </c>
      <c r="Y13" s="44">
        <v>0</v>
      </c>
      <c r="Z13" s="47">
        <v>21</v>
      </c>
      <c r="AA13" s="40">
        <v>0</v>
      </c>
      <c r="AB13" s="44">
        <v>0</v>
      </c>
      <c r="AC13" s="47"/>
      <c r="AD13" s="40"/>
      <c r="AE13" s="44"/>
      <c r="AF13" s="47"/>
      <c r="AG13" s="40"/>
      <c r="AH13" s="44"/>
      <c r="AI13" s="47"/>
      <c r="AJ13" s="40"/>
      <c r="AK13" s="44"/>
      <c r="AL13" s="127">
        <f t="shared" si="1"/>
        <v>192</v>
      </c>
      <c r="AM13" s="127">
        <f>SUM(C13,F13,I13,L13,O13,R13,U13,X13,AA13,AD13,AG13,AJ13)</f>
        <v>0</v>
      </c>
      <c r="AN13" s="146">
        <f t="shared" si="3"/>
        <v>0</v>
      </c>
    </row>
    <row r="14" spans="1:40" s="24" customFormat="1" ht="18" x14ac:dyDescent="0.35">
      <c r="A14" s="36" t="s">
        <v>17</v>
      </c>
      <c r="B14" s="65">
        <v>22</v>
      </c>
      <c r="C14" s="25" t="s">
        <v>34</v>
      </c>
      <c r="D14" s="66" t="s">
        <v>34</v>
      </c>
      <c r="E14" s="67">
        <v>21</v>
      </c>
      <c r="F14" s="25" t="s">
        <v>34</v>
      </c>
      <c r="G14" s="26" t="s">
        <v>34</v>
      </c>
      <c r="H14" s="67">
        <v>22</v>
      </c>
      <c r="I14" s="25" t="s">
        <v>34</v>
      </c>
      <c r="J14" s="66" t="s">
        <v>34</v>
      </c>
      <c r="K14" s="67">
        <v>22</v>
      </c>
      <c r="L14" s="25" t="s">
        <v>34</v>
      </c>
      <c r="M14" s="66" t="s">
        <v>34</v>
      </c>
      <c r="N14" s="67" t="s">
        <v>38</v>
      </c>
      <c r="O14" s="25" t="s">
        <v>34</v>
      </c>
      <c r="P14" s="26" t="s">
        <v>34</v>
      </c>
      <c r="Q14" s="67">
        <v>20</v>
      </c>
      <c r="R14" s="25" t="s">
        <v>34</v>
      </c>
      <c r="S14" s="66" t="s">
        <v>34</v>
      </c>
      <c r="T14" s="67" t="s">
        <v>38</v>
      </c>
      <c r="U14" s="25" t="s">
        <v>38</v>
      </c>
      <c r="V14" s="66" t="s">
        <v>38</v>
      </c>
      <c r="W14" s="67">
        <v>22</v>
      </c>
      <c r="X14" s="25" t="s">
        <v>34</v>
      </c>
      <c r="Y14" s="66" t="s">
        <v>34</v>
      </c>
      <c r="Z14" s="67">
        <v>21</v>
      </c>
      <c r="AA14" s="25" t="s">
        <v>34</v>
      </c>
      <c r="AB14" s="66" t="s">
        <v>34</v>
      </c>
      <c r="AC14" s="67"/>
      <c r="AD14" s="25"/>
      <c r="AE14" s="66"/>
      <c r="AF14" s="67"/>
      <c r="AG14" s="25"/>
      <c r="AH14" s="66"/>
      <c r="AI14" s="67"/>
      <c r="AJ14" s="25"/>
      <c r="AK14" s="66"/>
      <c r="AL14" s="139">
        <f t="shared" si="1"/>
        <v>150</v>
      </c>
      <c r="AM14" s="139" t="s">
        <v>34</v>
      </c>
      <c r="AN14" s="147" t="s">
        <v>34</v>
      </c>
    </row>
    <row r="15" spans="1:40" s="24" customFormat="1" ht="18" x14ac:dyDescent="0.35">
      <c r="A15" s="42" t="s">
        <v>18</v>
      </c>
      <c r="B15" s="39">
        <v>22</v>
      </c>
      <c r="C15" s="40">
        <v>0</v>
      </c>
      <c r="D15" s="44">
        <v>0</v>
      </c>
      <c r="E15" s="47">
        <v>21</v>
      </c>
      <c r="F15" s="40">
        <v>0</v>
      </c>
      <c r="G15" s="44">
        <v>0</v>
      </c>
      <c r="H15" s="47">
        <v>20</v>
      </c>
      <c r="I15" s="40">
        <v>0</v>
      </c>
      <c r="J15" s="44">
        <v>0</v>
      </c>
      <c r="K15" s="47">
        <v>21</v>
      </c>
      <c r="L15" s="40">
        <v>0</v>
      </c>
      <c r="M15" s="44">
        <v>0</v>
      </c>
      <c r="N15" s="47">
        <v>22</v>
      </c>
      <c r="O15" s="40">
        <v>0</v>
      </c>
      <c r="P15" s="44">
        <v>0</v>
      </c>
      <c r="Q15" s="47">
        <v>20</v>
      </c>
      <c r="R15" s="40">
        <v>0</v>
      </c>
      <c r="S15" s="44">
        <v>0</v>
      </c>
      <c r="T15" s="47">
        <v>23</v>
      </c>
      <c r="U15" s="40">
        <v>0</v>
      </c>
      <c r="V15" s="44">
        <v>0</v>
      </c>
      <c r="W15" s="47">
        <v>22</v>
      </c>
      <c r="X15" s="40">
        <v>0</v>
      </c>
      <c r="Y15" s="44">
        <v>0</v>
      </c>
      <c r="Z15" s="47">
        <v>21</v>
      </c>
      <c r="AA15" s="40">
        <v>0</v>
      </c>
      <c r="AB15" s="44">
        <v>0</v>
      </c>
      <c r="AC15" s="47"/>
      <c r="AD15" s="40"/>
      <c r="AE15" s="44"/>
      <c r="AF15" s="47"/>
      <c r="AG15" s="40"/>
      <c r="AH15" s="44"/>
      <c r="AI15" s="47"/>
      <c r="AJ15" s="40"/>
      <c r="AK15" s="44"/>
      <c r="AL15" s="127">
        <f t="shared" si="1"/>
        <v>192</v>
      </c>
      <c r="AM15" s="127">
        <f t="shared" si="2"/>
        <v>0</v>
      </c>
      <c r="AN15" s="146">
        <f t="shared" si="3"/>
        <v>0</v>
      </c>
    </row>
    <row r="16" spans="1:40" s="24" customFormat="1" ht="18" x14ac:dyDescent="0.35">
      <c r="A16" s="36" t="s">
        <v>19</v>
      </c>
      <c r="B16" s="27">
        <v>21</v>
      </c>
      <c r="C16" s="25" t="s">
        <v>34</v>
      </c>
      <c r="D16" s="66" t="s">
        <v>34</v>
      </c>
      <c r="E16" s="54">
        <v>20</v>
      </c>
      <c r="F16" s="25" t="s">
        <v>34</v>
      </c>
      <c r="G16" s="26" t="s">
        <v>34</v>
      </c>
      <c r="H16" s="54">
        <v>20</v>
      </c>
      <c r="I16" s="25" t="s">
        <v>34</v>
      </c>
      <c r="J16" s="26" t="s">
        <v>34</v>
      </c>
      <c r="K16" s="54">
        <v>21</v>
      </c>
      <c r="L16" s="166" t="s">
        <v>34</v>
      </c>
      <c r="M16" s="166" t="s">
        <v>34</v>
      </c>
      <c r="N16" s="54">
        <v>21</v>
      </c>
      <c r="O16" s="25" t="s">
        <v>34</v>
      </c>
      <c r="P16" s="26" t="s">
        <v>34</v>
      </c>
      <c r="Q16" s="54">
        <v>19</v>
      </c>
      <c r="R16" s="25" t="s">
        <v>34</v>
      </c>
      <c r="S16" s="26" t="s">
        <v>34</v>
      </c>
      <c r="T16" s="54">
        <v>23</v>
      </c>
      <c r="U16" s="25" t="s">
        <v>34</v>
      </c>
      <c r="V16" s="26" t="s">
        <v>34</v>
      </c>
      <c r="W16" s="54">
        <v>21</v>
      </c>
      <c r="X16" s="25" t="s">
        <v>34</v>
      </c>
      <c r="Y16" s="26" t="s">
        <v>34</v>
      </c>
      <c r="Z16" s="54">
        <v>21</v>
      </c>
      <c r="AA16" s="25" t="s">
        <v>34</v>
      </c>
      <c r="AB16" s="26" t="s">
        <v>34</v>
      </c>
      <c r="AC16" s="54"/>
      <c r="AD16" s="25"/>
      <c r="AE16" s="26"/>
      <c r="AF16" s="54"/>
      <c r="AG16" s="25"/>
      <c r="AH16" s="26"/>
      <c r="AI16" s="54"/>
      <c r="AJ16" s="25"/>
      <c r="AK16" s="26"/>
      <c r="AL16" s="139">
        <f t="shared" si="1"/>
        <v>187</v>
      </c>
      <c r="AM16" s="139" t="s">
        <v>34</v>
      </c>
      <c r="AN16" s="147" t="s">
        <v>34</v>
      </c>
    </row>
    <row r="17" spans="1:40" s="24" customFormat="1" ht="18" x14ac:dyDescent="0.35">
      <c r="A17" s="42" t="s">
        <v>64</v>
      </c>
      <c r="B17" s="39">
        <v>22</v>
      </c>
      <c r="C17" s="40">
        <v>5234991</v>
      </c>
      <c r="D17" s="44">
        <v>231636.8</v>
      </c>
      <c r="E17" s="39">
        <v>21</v>
      </c>
      <c r="F17" s="40">
        <v>5389889</v>
      </c>
      <c r="G17" s="44">
        <v>337248</v>
      </c>
      <c r="H17" s="40">
        <v>21</v>
      </c>
      <c r="I17" s="40">
        <v>5615040</v>
      </c>
      <c r="J17" s="44">
        <v>346490.2</v>
      </c>
      <c r="K17" s="40">
        <v>22</v>
      </c>
      <c r="L17" s="40">
        <v>5831496</v>
      </c>
      <c r="M17" s="44">
        <v>370126.8</v>
      </c>
      <c r="N17" s="39">
        <v>23</v>
      </c>
      <c r="O17" s="40">
        <v>5484588</v>
      </c>
      <c r="P17" s="44">
        <v>236526.2</v>
      </c>
      <c r="Q17" s="39">
        <v>20</v>
      </c>
      <c r="R17" s="40">
        <v>4715236</v>
      </c>
      <c r="S17" s="44">
        <v>186415.6</v>
      </c>
      <c r="T17" s="39">
        <v>23</v>
      </c>
      <c r="U17" s="40">
        <v>5485502</v>
      </c>
      <c r="V17" s="44">
        <v>196252</v>
      </c>
      <c r="W17" s="47">
        <v>22</v>
      </c>
      <c r="X17" s="40">
        <v>5304051</v>
      </c>
      <c r="Y17" s="44">
        <v>153099.5</v>
      </c>
      <c r="Z17" s="40">
        <v>21</v>
      </c>
      <c r="AA17" s="40">
        <v>5148150</v>
      </c>
      <c r="AB17" s="44">
        <v>136492.70000000001</v>
      </c>
      <c r="AC17" s="40"/>
      <c r="AD17" s="40"/>
      <c r="AE17" s="44"/>
      <c r="AF17" s="39"/>
      <c r="AG17" s="40"/>
      <c r="AH17" s="44"/>
      <c r="AI17" s="39"/>
      <c r="AJ17" s="40"/>
      <c r="AK17" s="48"/>
      <c r="AL17" s="127">
        <f>SUM(B17,E17,H17,K17,N17,Q17,T17,W17,Z17,AC17,AF17,AI17)</f>
        <v>195</v>
      </c>
      <c r="AM17" s="127">
        <f>SUM(C17,F17,I17,L17,O17,R17,U17,X17,AA17,AD17,AG17,AJ17)</f>
        <v>48208943</v>
      </c>
      <c r="AN17" s="146">
        <f>SUM(D17,G17,J17,M17,P17,S17,V17,Y17,AB17,AE17,AH17,AK17)</f>
        <v>2194287.8000000003</v>
      </c>
    </row>
    <row r="18" spans="1:40" s="24" customFormat="1" ht="18" x14ac:dyDescent="0.35">
      <c r="A18" s="36" t="s">
        <v>20</v>
      </c>
      <c r="B18" s="27">
        <v>22</v>
      </c>
      <c r="C18" s="25" t="s">
        <v>34</v>
      </c>
      <c r="D18" s="26" t="s">
        <v>34</v>
      </c>
      <c r="E18" s="27">
        <v>21</v>
      </c>
      <c r="F18" s="25" t="s">
        <v>34</v>
      </c>
      <c r="G18" s="26" t="s">
        <v>34</v>
      </c>
      <c r="H18" s="27">
        <v>20</v>
      </c>
      <c r="I18" s="25" t="s">
        <v>34</v>
      </c>
      <c r="J18" s="26" t="s">
        <v>34</v>
      </c>
      <c r="K18" s="27">
        <v>21</v>
      </c>
      <c r="L18" s="25" t="s">
        <v>34</v>
      </c>
      <c r="M18" s="26" t="s">
        <v>34</v>
      </c>
      <c r="N18" s="27">
        <v>22</v>
      </c>
      <c r="O18" s="25" t="s">
        <v>34</v>
      </c>
      <c r="P18" s="26" t="s">
        <v>34</v>
      </c>
      <c r="Q18" s="27">
        <v>20</v>
      </c>
      <c r="R18" s="25" t="s">
        <v>34</v>
      </c>
      <c r="S18" s="26" t="s">
        <v>34</v>
      </c>
      <c r="T18" s="27">
        <v>23</v>
      </c>
      <c r="U18" s="25" t="s">
        <v>34</v>
      </c>
      <c r="V18" s="26" t="s">
        <v>34</v>
      </c>
      <c r="W18" s="54">
        <v>22</v>
      </c>
      <c r="X18" s="25" t="s">
        <v>34</v>
      </c>
      <c r="Y18" s="26" t="s">
        <v>34</v>
      </c>
      <c r="Z18" s="27">
        <v>21</v>
      </c>
      <c r="AA18" s="25" t="s">
        <v>34</v>
      </c>
      <c r="AB18" s="26" t="s">
        <v>34</v>
      </c>
      <c r="AC18" s="54"/>
      <c r="AD18" s="25"/>
      <c r="AE18" s="26"/>
      <c r="AF18" s="27"/>
      <c r="AG18" s="25"/>
      <c r="AH18" s="26"/>
      <c r="AI18" s="27"/>
      <c r="AJ18" s="25"/>
      <c r="AK18" s="26"/>
      <c r="AL18" s="139">
        <f>SUM(B18,E18,H18,K18,N18,Q18,T18,W18,Z18,AC18,AF18,AI18)</f>
        <v>192</v>
      </c>
      <c r="AM18" s="139">
        <f>SUM(C18,F18,I18,L18,O18,R18,U18,X18,AA18,AD18,AG18,AJ18)</f>
        <v>0</v>
      </c>
      <c r="AN18" s="147">
        <f t="shared" si="3"/>
        <v>0</v>
      </c>
    </row>
    <row r="19" spans="1:40" s="24" customFormat="1" ht="18" x14ac:dyDescent="0.35">
      <c r="A19" s="42" t="s">
        <v>21</v>
      </c>
      <c r="B19" s="39">
        <v>21</v>
      </c>
      <c r="C19" s="40">
        <v>0</v>
      </c>
      <c r="D19" s="44">
        <v>0</v>
      </c>
      <c r="E19" s="39">
        <v>21</v>
      </c>
      <c r="F19" s="40">
        <v>0</v>
      </c>
      <c r="G19" s="44">
        <v>0</v>
      </c>
      <c r="H19" s="39">
        <v>19</v>
      </c>
      <c r="I19" s="40">
        <v>0</v>
      </c>
      <c r="J19" s="44">
        <v>0</v>
      </c>
      <c r="K19" s="39">
        <v>21</v>
      </c>
      <c r="L19" s="40">
        <v>0</v>
      </c>
      <c r="M19" s="44">
        <v>0</v>
      </c>
      <c r="N19" s="39">
        <v>22</v>
      </c>
      <c r="O19" s="40">
        <v>0</v>
      </c>
      <c r="P19" s="44">
        <v>0</v>
      </c>
      <c r="Q19" s="39">
        <v>19</v>
      </c>
      <c r="R19" s="40">
        <v>0</v>
      </c>
      <c r="S19" s="44">
        <v>0</v>
      </c>
      <c r="T19" s="39">
        <v>23</v>
      </c>
      <c r="U19" s="40">
        <v>0</v>
      </c>
      <c r="V19" s="44">
        <v>0</v>
      </c>
      <c r="W19" s="47">
        <v>21</v>
      </c>
      <c r="X19" s="40">
        <v>0</v>
      </c>
      <c r="Y19" s="44">
        <v>0</v>
      </c>
      <c r="Z19" s="39">
        <v>21</v>
      </c>
      <c r="AA19" s="40">
        <v>0</v>
      </c>
      <c r="AB19" s="44">
        <v>0</v>
      </c>
      <c r="AC19" s="47"/>
      <c r="AD19" s="40"/>
      <c r="AE19" s="44"/>
      <c r="AF19" s="39"/>
      <c r="AG19" s="40"/>
      <c r="AH19" s="44"/>
      <c r="AI19" s="39"/>
      <c r="AJ19" s="40"/>
      <c r="AK19" s="44"/>
      <c r="AL19" s="127">
        <f t="shared" si="1"/>
        <v>188</v>
      </c>
      <c r="AM19" s="127">
        <f>SUM(C19,F19,I19,L19,O19,R19,U19,X19,AA19,AD19,AG19,AJ19)</f>
        <v>0</v>
      </c>
      <c r="AN19" s="146">
        <f t="shared" si="3"/>
        <v>0</v>
      </c>
    </row>
    <row r="20" spans="1:40" s="24" customFormat="1" ht="18" x14ac:dyDescent="0.35">
      <c r="A20" s="36" t="s">
        <v>22</v>
      </c>
      <c r="B20" s="65">
        <v>22</v>
      </c>
      <c r="C20" s="25">
        <v>85348</v>
      </c>
      <c r="D20" s="26">
        <v>844.2</v>
      </c>
      <c r="E20" s="65">
        <v>21</v>
      </c>
      <c r="F20" s="28">
        <v>85583</v>
      </c>
      <c r="G20" s="26">
        <v>806.1</v>
      </c>
      <c r="H20" s="65">
        <v>20</v>
      </c>
      <c r="I20" s="28">
        <v>101899</v>
      </c>
      <c r="J20" s="26">
        <v>1235</v>
      </c>
      <c r="K20" s="65">
        <v>21</v>
      </c>
      <c r="L20" s="28">
        <v>74073</v>
      </c>
      <c r="M20" s="26">
        <v>990</v>
      </c>
      <c r="N20" s="65">
        <v>22</v>
      </c>
      <c r="O20" s="28">
        <v>76315</v>
      </c>
      <c r="P20" s="26">
        <v>700</v>
      </c>
      <c r="Q20" s="65">
        <v>20</v>
      </c>
      <c r="R20" s="28">
        <v>72126</v>
      </c>
      <c r="S20" s="26">
        <v>654</v>
      </c>
      <c r="T20" s="65">
        <v>23</v>
      </c>
      <c r="U20" s="28">
        <v>72748</v>
      </c>
      <c r="V20" s="26">
        <v>631</v>
      </c>
      <c r="W20" s="67">
        <v>22</v>
      </c>
      <c r="X20" s="28">
        <v>80748</v>
      </c>
      <c r="Y20" s="26">
        <v>700</v>
      </c>
      <c r="Z20" s="65">
        <v>21</v>
      </c>
      <c r="AA20" s="28">
        <v>82879</v>
      </c>
      <c r="AB20" s="26">
        <v>755</v>
      </c>
      <c r="AC20" s="67"/>
      <c r="AD20" s="28"/>
      <c r="AE20" s="26"/>
      <c r="AF20" s="65"/>
      <c r="AG20" s="28"/>
      <c r="AH20" s="26"/>
      <c r="AI20" s="65"/>
      <c r="AJ20" s="28"/>
      <c r="AK20" s="26"/>
      <c r="AL20" s="139">
        <f t="shared" si="1"/>
        <v>192</v>
      </c>
      <c r="AM20" s="139">
        <f t="shared" si="2"/>
        <v>731719</v>
      </c>
      <c r="AN20" s="147">
        <f t="shared" si="3"/>
        <v>7315.3</v>
      </c>
    </row>
    <row r="21" spans="1:40" s="24" customFormat="1" ht="18" x14ac:dyDescent="0.35">
      <c r="A21" s="42" t="s">
        <v>23</v>
      </c>
      <c r="B21" s="39">
        <v>22</v>
      </c>
      <c r="C21" s="40" t="s">
        <v>34</v>
      </c>
      <c r="D21" s="44" t="s">
        <v>34</v>
      </c>
      <c r="E21" s="39">
        <v>21</v>
      </c>
      <c r="F21" s="40" t="s">
        <v>34</v>
      </c>
      <c r="G21" s="44" t="s">
        <v>34</v>
      </c>
      <c r="H21" s="39">
        <v>20</v>
      </c>
      <c r="I21" s="40" t="s">
        <v>34</v>
      </c>
      <c r="J21" s="44" t="s">
        <v>34</v>
      </c>
      <c r="K21" s="39">
        <v>21</v>
      </c>
      <c r="L21" s="40" t="s">
        <v>34</v>
      </c>
      <c r="M21" s="44" t="s">
        <v>34</v>
      </c>
      <c r="N21" s="39">
        <v>21</v>
      </c>
      <c r="O21" s="40" t="s">
        <v>34</v>
      </c>
      <c r="P21" s="44" t="s">
        <v>34</v>
      </c>
      <c r="Q21" s="39">
        <v>20</v>
      </c>
      <c r="R21" s="40" t="s">
        <v>34</v>
      </c>
      <c r="S21" s="44" t="s">
        <v>34</v>
      </c>
      <c r="T21" s="39">
        <v>22</v>
      </c>
      <c r="U21" s="40" t="s">
        <v>34</v>
      </c>
      <c r="V21" s="44" t="s">
        <v>34</v>
      </c>
      <c r="W21" s="47">
        <v>22</v>
      </c>
      <c r="X21" s="40" t="s">
        <v>34</v>
      </c>
      <c r="Y21" s="44" t="s">
        <v>34</v>
      </c>
      <c r="Z21" s="39">
        <v>21</v>
      </c>
      <c r="AA21" s="40" t="s">
        <v>34</v>
      </c>
      <c r="AB21" s="44" t="s">
        <v>34</v>
      </c>
      <c r="AC21" s="47"/>
      <c r="AD21" s="40"/>
      <c r="AE21" s="44"/>
      <c r="AF21" s="39"/>
      <c r="AG21" s="40"/>
      <c r="AH21" s="44"/>
      <c r="AI21" s="39"/>
      <c r="AJ21" s="40"/>
      <c r="AK21" s="44"/>
      <c r="AL21" s="127">
        <f t="shared" si="1"/>
        <v>190</v>
      </c>
      <c r="AM21" s="127">
        <f t="shared" si="2"/>
        <v>0</v>
      </c>
      <c r="AN21" s="146">
        <f t="shared" si="3"/>
        <v>0</v>
      </c>
    </row>
    <row r="22" spans="1:40" s="24" customFormat="1" ht="18" x14ac:dyDescent="0.35">
      <c r="A22" s="175" t="s">
        <v>24</v>
      </c>
      <c r="B22" s="35">
        <v>21</v>
      </c>
      <c r="C22" s="28">
        <v>1982</v>
      </c>
      <c r="D22" s="184">
        <v>4924</v>
      </c>
      <c r="E22" s="177">
        <v>21</v>
      </c>
      <c r="F22" s="28">
        <v>1879</v>
      </c>
      <c r="G22" s="184">
        <v>4440</v>
      </c>
      <c r="H22" s="177">
        <v>20</v>
      </c>
      <c r="I22" s="28">
        <v>1703</v>
      </c>
      <c r="J22" s="184">
        <v>5250</v>
      </c>
      <c r="K22" s="35">
        <v>21</v>
      </c>
      <c r="L22" s="28">
        <v>1820</v>
      </c>
      <c r="M22" s="184">
        <v>3123</v>
      </c>
      <c r="N22" s="177">
        <v>20</v>
      </c>
      <c r="O22" s="28">
        <v>1740</v>
      </c>
      <c r="P22" s="184">
        <v>2813</v>
      </c>
      <c r="Q22" s="177">
        <v>20</v>
      </c>
      <c r="R22" s="28">
        <v>1971</v>
      </c>
      <c r="S22" s="184">
        <v>3587</v>
      </c>
      <c r="T22" s="177">
        <v>23</v>
      </c>
      <c r="U22" s="28">
        <v>2465</v>
      </c>
      <c r="V22" s="184">
        <v>2227</v>
      </c>
      <c r="W22" s="177">
        <v>21</v>
      </c>
      <c r="X22" s="28">
        <v>3108</v>
      </c>
      <c r="Y22" s="184">
        <v>2558</v>
      </c>
      <c r="Z22" s="177">
        <v>21</v>
      </c>
      <c r="AA22" s="28">
        <v>2736</v>
      </c>
      <c r="AB22" s="184">
        <v>6669</v>
      </c>
      <c r="AC22" s="35"/>
      <c r="AD22" s="35"/>
      <c r="AE22" s="35"/>
      <c r="AF22" s="177"/>
      <c r="AG22" s="28"/>
      <c r="AH22" s="184"/>
      <c r="AI22" s="177"/>
      <c r="AJ22" s="28"/>
      <c r="AK22" s="184"/>
      <c r="AL22" s="129">
        <f t="shared" si="1"/>
        <v>188</v>
      </c>
      <c r="AM22" s="129">
        <f t="shared" si="2"/>
        <v>19404</v>
      </c>
      <c r="AN22" s="185">
        <f t="shared" si="3"/>
        <v>35591</v>
      </c>
    </row>
    <row r="23" spans="1:40" s="24" customFormat="1" ht="18" x14ac:dyDescent="0.35">
      <c r="A23" s="42" t="s">
        <v>63</v>
      </c>
      <c r="B23" s="39">
        <v>22</v>
      </c>
      <c r="C23" s="40" t="s">
        <v>34</v>
      </c>
      <c r="D23" s="44" t="s">
        <v>34</v>
      </c>
      <c r="E23" s="47">
        <v>21</v>
      </c>
      <c r="F23" s="40" t="s">
        <v>34</v>
      </c>
      <c r="G23" s="44" t="s">
        <v>34</v>
      </c>
      <c r="H23" s="47">
        <v>20</v>
      </c>
      <c r="I23" s="40" t="s">
        <v>34</v>
      </c>
      <c r="J23" s="44" t="s">
        <v>34</v>
      </c>
      <c r="K23" s="39">
        <v>21</v>
      </c>
      <c r="L23" s="40" t="s">
        <v>34</v>
      </c>
      <c r="M23" s="44" t="s">
        <v>34</v>
      </c>
      <c r="N23" s="47">
        <v>22</v>
      </c>
      <c r="O23" s="40" t="s">
        <v>34</v>
      </c>
      <c r="P23" s="44" t="s">
        <v>34</v>
      </c>
      <c r="Q23" s="47">
        <v>20</v>
      </c>
      <c r="R23" s="40" t="s">
        <v>34</v>
      </c>
      <c r="S23" s="44" t="s">
        <v>34</v>
      </c>
      <c r="T23" s="47">
        <v>23</v>
      </c>
      <c r="U23" s="40" t="s">
        <v>34</v>
      </c>
      <c r="V23" s="44" t="s">
        <v>34</v>
      </c>
      <c r="W23" s="47">
        <v>22</v>
      </c>
      <c r="X23" s="40" t="s">
        <v>34</v>
      </c>
      <c r="Y23" s="44" t="s">
        <v>34</v>
      </c>
      <c r="Z23" s="47">
        <v>21</v>
      </c>
      <c r="AA23" s="40" t="s">
        <v>34</v>
      </c>
      <c r="AB23" s="44" t="s">
        <v>34</v>
      </c>
      <c r="AC23" s="173"/>
      <c r="AD23" s="40"/>
      <c r="AE23" s="44"/>
      <c r="AF23" s="47"/>
      <c r="AG23" s="40"/>
      <c r="AH23" s="44"/>
      <c r="AI23" s="47"/>
      <c r="AJ23" s="40"/>
      <c r="AK23" s="44"/>
      <c r="AL23" s="127"/>
      <c r="AM23" s="127"/>
      <c r="AN23" s="146"/>
    </row>
    <row r="24" spans="1:40" s="24" customFormat="1" ht="18" x14ac:dyDescent="0.35">
      <c r="A24" s="175" t="s">
        <v>25</v>
      </c>
      <c r="B24" s="35">
        <v>22</v>
      </c>
      <c r="C24" s="25" t="s">
        <v>34</v>
      </c>
      <c r="D24" s="26" t="s">
        <v>34</v>
      </c>
      <c r="E24" s="177">
        <v>21</v>
      </c>
      <c r="F24" s="28" t="s">
        <v>34</v>
      </c>
      <c r="G24" s="184" t="s">
        <v>34</v>
      </c>
      <c r="H24" s="177">
        <v>20</v>
      </c>
      <c r="I24" s="28" t="s">
        <v>34</v>
      </c>
      <c r="J24" s="184" t="s">
        <v>34</v>
      </c>
      <c r="K24" s="35">
        <v>21</v>
      </c>
      <c r="L24" s="28" t="s">
        <v>34</v>
      </c>
      <c r="M24" s="184" t="s">
        <v>34</v>
      </c>
      <c r="N24" s="177">
        <v>22</v>
      </c>
      <c r="O24" s="28" t="s">
        <v>34</v>
      </c>
      <c r="P24" s="184" t="s">
        <v>34</v>
      </c>
      <c r="Q24" s="177">
        <v>20</v>
      </c>
      <c r="R24" s="28" t="s">
        <v>34</v>
      </c>
      <c r="S24" s="184" t="s">
        <v>34</v>
      </c>
      <c r="T24" s="177">
        <v>23</v>
      </c>
      <c r="U24" s="28" t="s">
        <v>34</v>
      </c>
      <c r="V24" s="184" t="s">
        <v>34</v>
      </c>
      <c r="W24" s="177">
        <v>22</v>
      </c>
      <c r="X24" s="28" t="s">
        <v>34</v>
      </c>
      <c r="Y24" s="184" t="s">
        <v>34</v>
      </c>
      <c r="Z24" s="177">
        <v>21</v>
      </c>
      <c r="AA24" s="28" t="s">
        <v>34</v>
      </c>
      <c r="AB24" s="184" t="s">
        <v>34</v>
      </c>
      <c r="AC24" s="177"/>
      <c r="AD24" s="28"/>
      <c r="AE24" s="184"/>
      <c r="AF24" s="177"/>
      <c r="AG24" s="28"/>
      <c r="AH24" s="184"/>
      <c r="AI24" s="177"/>
      <c r="AJ24" s="28"/>
      <c r="AK24" s="184"/>
      <c r="AL24" s="129">
        <f t="shared" si="1"/>
        <v>192</v>
      </c>
      <c r="AM24" s="129" t="s">
        <v>34</v>
      </c>
      <c r="AN24" s="185" t="s">
        <v>34</v>
      </c>
    </row>
    <row r="25" spans="1:40" s="24" customFormat="1" ht="18" x14ac:dyDescent="0.35">
      <c r="A25" s="42" t="s">
        <v>26</v>
      </c>
      <c r="B25" s="39">
        <v>22</v>
      </c>
      <c r="C25" s="40">
        <v>0</v>
      </c>
      <c r="D25" s="44">
        <v>0</v>
      </c>
      <c r="E25" s="47">
        <v>21</v>
      </c>
      <c r="F25" s="40">
        <v>0</v>
      </c>
      <c r="G25" s="44">
        <v>0</v>
      </c>
      <c r="H25" s="47">
        <v>20</v>
      </c>
      <c r="I25" s="40">
        <v>0</v>
      </c>
      <c r="J25" s="44">
        <v>0</v>
      </c>
      <c r="K25" s="39">
        <v>21</v>
      </c>
      <c r="L25" s="40">
        <v>0</v>
      </c>
      <c r="M25" s="44">
        <v>0</v>
      </c>
      <c r="N25" s="47">
        <v>20</v>
      </c>
      <c r="O25" s="40">
        <v>0</v>
      </c>
      <c r="P25" s="44">
        <v>0</v>
      </c>
      <c r="Q25" s="47">
        <v>20</v>
      </c>
      <c r="R25" s="40">
        <v>0</v>
      </c>
      <c r="S25" s="44">
        <v>0</v>
      </c>
      <c r="T25" s="47">
        <v>23</v>
      </c>
      <c r="U25" s="40">
        <v>0</v>
      </c>
      <c r="V25" s="44">
        <v>0</v>
      </c>
      <c r="W25" s="47">
        <v>21</v>
      </c>
      <c r="X25" s="40">
        <v>0</v>
      </c>
      <c r="Y25" s="44">
        <v>0</v>
      </c>
      <c r="Z25" s="47">
        <v>21</v>
      </c>
      <c r="AA25" s="40">
        <v>0</v>
      </c>
      <c r="AB25" s="44">
        <v>0</v>
      </c>
      <c r="AC25" s="173"/>
      <c r="AD25" s="40"/>
      <c r="AE25" s="44"/>
      <c r="AF25" s="47"/>
      <c r="AG25" s="40"/>
      <c r="AH25" s="44"/>
      <c r="AI25" s="47"/>
      <c r="AJ25" s="40"/>
      <c r="AK25" s="44"/>
      <c r="AL25" s="127">
        <f t="shared" si="1"/>
        <v>189</v>
      </c>
      <c r="AM25" s="127">
        <f t="shared" si="2"/>
        <v>0</v>
      </c>
      <c r="AN25" s="146">
        <f t="shared" si="3"/>
        <v>0</v>
      </c>
    </row>
    <row r="26" spans="1:40" s="24" customFormat="1" ht="18" x14ac:dyDescent="0.35">
      <c r="A26" s="175" t="s">
        <v>27</v>
      </c>
      <c r="B26" s="35">
        <v>22</v>
      </c>
      <c r="C26" s="28">
        <v>0</v>
      </c>
      <c r="D26" s="176">
        <v>0</v>
      </c>
      <c r="E26" s="177">
        <v>21</v>
      </c>
      <c r="F26" s="28">
        <v>0</v>
      </c>
      <c r="G26" s="184">
        <v>0</v>
      </c>
      <c r="H26" s="177">
        <v>20</v>
      </c>
      <c r="I26" s="28">
        <v>0</v>
      </c>
      <c r="J26" s="184">
        <v>0</v>
      </c>
      <c r="K26" s="177">
        <v>20</v>
      </c>
      <c r="L26" s="28">
        <v>0</v>
      </c>
      <c r="M26" s="184">
        <v>0</v>
      </c>
      <c r="N26" s="177">
        <v>21</v>
      </c>
      <c r="O26" s="28">
        <v>0</v>
      </c>
      <c r="P26" s="184">
        <v>0</v>
      </c>
      <c r="Q26" s="177">
        <v>20</v>
      </c>
      <c r="R26" s="28">
        <v>0</v>
      </c>
      <c r="S26" s="184">
        <v>0</v>
      </c>
      <c r="T26" s="177">
        <v>23</v>
      </c>
      <c r="U26" s="28">
        <v>0</v>
      </c>
      <c r="V26" s="184">
        <v>0</v>
      </c>
      <c r="W26" s="177">
        <v>20</v>
      </c>
      <c r="X26" s="28">
        <v>0</v>
      </c>
      <c r="Y26" s="184">
        <v>0</v>
      </c>
      <c r="Z26" s="177">
        <v>21</v>
      </c>
      <c r="AA26" s="28">
        <v>0</v>
      </c>
      <c r="AB26" s="184">
        <v>0</v>
      </c>
      <c r="AC26" s="54"/>
      <c r="AD26" s="28"/>
      <c r="AE26" s="184"/>
      <c r="AF26" s="177"/>
      <c r="AG26" s="28"/>
      <c r="AH26" s="184"/>
      <c r="AI26" s="177"/>
      <c r="AJ26" s="28"/>
      <c r="AK26" s="184"/>
      <c r="AL26" s="129">
        <f t="shared" si="1"/>
        <v>188</v>
      </c>
      <c r="AM26" s="129">
        <f t="shared" si="2"/>
        <v>0</v>
      </c>
      <c r="AN26" s="185">
        <f t="shared" si="3"/>
        <v>0</v>
      </c>
    </row>
    <row r="27" spans="1:40" x14ac:dyDescent="0.3">
      <c r="C27" s="32"/>
      <c r="D27" s="33"/>
      <c r="F27" s="32"/>
      <c r="G27" s="33"/>
      <c r="I27" s="32"/>
      <c r="J27" s="33"/>
      <c r="L27" s="32"/>
      <c r="M27" s="33"/>
      <c r="O27" s="32"/>
      <c r="P27" s="33"/>
      <c r="R27" s="32"/>
      <c r="S27" s="33"/>
      <c r="U27" s="32"/>
      <c r="V27" s="33"/>
      <c r="X27" s="32"/>
      <c r="Y27" s="33"/>
      <c r="AA27" s="32"/>
      <c r="AB27" s="33"/>
      <c r="AD27" s="32"/>
      <c r="AE27" s="33"/>
      <c r="AG27" s="32"/>
      <c r="AH27" s="33"/>
      <c r="AJ27" s="32"/>
      <c r="AK27" s="33"/>
      <c r="AL27" s="32"/>
      <c r="AM27" s="32"/>
      <c r="AN27" s="131"/>
    </row>
    <row r="28" spans="1:40" s="121" customFormat="1" ht="54" x14ac:dyDescent="0.35">
      <c r="A28" s="100" t="s">
        <v>28</v>
      </c>
      <c r="B28" s="80" t="s">
        <v>4</v>
      </c>
      <c r="C28" s="51" t="s">
        <v>5</v>
      </c>
      <c r="D28" s="51" t="s">
        <v>6</v>
      </c>
      <c r="E28" s="80" t="s">
        <v>4</v>
      </c>
      <c r="F28" s="51" t="s">
        <v>5</v>
      </c>
      <c r="G28" s="51" t="s">
        <v>6</v>
      </c>
      <c r="H28" s="80" t="s">
        <v>4</v>
      </c>
      <c r="I28" s="51" t="s">
        <v>5</v>
      </c>
      <c r="J28" s="51" t="s">
        <v>6</v>
      </c>
      <c r="K28" s="80" t="s">
        <v>4</v>
      </c>
      <c r="L28" s="51" t="s">
        <v>5</v>
      </c>
      <c r="M28" s="51" t="s">
        <v>6</v>
      </c>
      <c r="N28" s="80" t="s">
        <v>4</v>
      </c>
      <c r="O28" s="51" t="s">
        <v>5</v>
      </c>
      <c r="P28" s="51" t="s">
        <v>6</v>
      </c>
      <c r="Q28" s="80" t="s">
        <v>4</v>
      </c>
      <c r="R28" s="51" t="s">
        <v>5</v>
      </c>
      <c r="S28" s="51" t="s">
        <v>35</v>
      </c>
      <c r="T28" s="80" t="s">
        <v>4</v>
      </c>
      <c r="U28" s="51" t="s">
        <v>5</v>
      </c>
      <c r="V28" s="51" t="s">
        <v>6</v>
      </c>
      <c r="W28" s="80" t="s">
        <v>4</v>
      </c>
      <c r="X28" s="51" t="s">
        <v>5</v>
      </c>
      <c r="Y28" s="51" t="s">
        <v>6</v>
      </c>
      <c r="Z28" s="80" t="s">
        <v>4</v>
      </c>
      <c r="AA28" s="51" t="s">
        <v>5</v>
      </c>
      <c r="AB28" s="51" t="s">
        <v>35</v>
      </c>
      <c r="AC28" s="51" t="s">
        <v>4</v>
      </c>
      <c r="AD28" s="51" t="s">
        <v>5</v>
      </c>
      <c r="AE28" s="51" t="s">
        <v>6</v>
      </c>
      <c r="AF28" s="80" t="s">
        <v>4</v>
      </c>
      <c r="AG28" s="51" t="s">
        <v>5</v>
      </c>
      <c r="AH28" s="51" t="s">
        <v>6</v>
      </c>
      <c r="AI28" s="80" t="s">
        <v>4</v>
      </c>
      <c r="AJ28" s="51" t="s">
        <v>5</v>
      </c>
      <c r="AK28" s="51" t="s">
        <v>6</v>
      </c>
      <c r="AL28" s="80" t="s">
        <v>4</v>
      </c>
      <c r="AM28" s="51" t="s">
        <v>5</v>
      </c>
      <c r="AN28" s="148" t="s">
        <v>6</v>
      </c>
    </row>
    <row r="29" spans="1:40" s="24" customFormat="1" ht="18" x14ac:dyDescent="0.35">
      <c r="A29" s="42" t="s">
        <v>29</v>
      </c>
      <c r="B29" s="39">
        <v>23</v>
      </c>
      <c r="C29" s="40">
        <v>0</v>
      </c>
      <c r="D29" s="52">
        <v>0</v>
      </c>
      <c r="E29" s="47">
        <v>20</v>
      </c>
      <c r="F29" s="40">
        <v>0</v>
      </c>
      <c r="G29" s="44">
        <v>0</v>
      </c>
      <c r="H29" s="47">
        <v>20</v>
      </c>
      <c r="I29" s="40">
        <v>0</v>
      </c>
      <c r="J29" s="44">
        <v>0</v>
      </c>
      <c r="K29" s="47">
        <v>18</v>
      </c>
      <c r="L29" s="40">
        <v>0</v>
      </c>
      <c r="M29" s="44">
        <v>0</v>
      </c>
      <c r="N29" s="47">
        <v>20</v>
      </c>
      <c r="O29" s="40">
        <v>0</v>
      </c>
      <c r="P29" s="44">
        <v>0</v>
      </c>
      <c r="Q29" s="47">
        <v>19</v>
      </c>
      <c r="R29" s="40">
        <v>0</v>
      </c>
      <c r="S29" s="44">
        <v>0</v>
      </c>
      <c r="T29" s="47">
        <v>23</v>
      </c>
      <c r="U29" s="40">
        <v>0</v>
      </c>
      <c r="V29" s="44">
        <v>0</v>
      </c>
      <c r="W29" s="47">
        <v>20</v>
      </c>
      <c r="X29" s="40">
        <v>0</v>
      </c>
      <c r="Y29" s="44">
        <v>0</v>
      </c>
      <c r="Z29" s="47">
        <v>22</v>
      </c>
      <c r="AA29" s="40">
        <v>0</v>
      </c>
      <c r="AB29" s="44">
        <v>0</v>
      </c>
      <c r="AC29" s="39"/>
      <c r="AD29" s="40"/>
      <c r="AE29" s="44"/>
      <c r="AF29" s="47"/>
      <c r="AG29" s="40"/>
      <c r="AH29" s="44"/>
      <c r="AI29" s="47"/>
      <c r="AJ29" s="40"/>
      <c r="AK29" s="44"/>
      <c r="AL29" s="127">
        <f>SUM(B29,E29,H29,K29,N29,Q29,T29,W29,Z29,AC29,AF29,AI29)</f>
        <v>185</v>
      </c>
      <c r="AM29" s="127" t="s">
        <v>34</v>
      </c>
      <c r="AN29" s="146" t="s">
        <v>34</v>
      </c>
    </row>
    <row r="30" spans="1:40" s="152" customFormat="1" x14ac:dyDescent="0.3">
      <c r="A30" s="151" t="s">
        <v>1</v>
      </c>
      <c r="AN30" s="153"/>
    </row>
    <row r="31" spans="1:40" s="160" customFormat="1" ht="54" x14ac:dyDescent="0.35">
      <c r="A31" s="154" t="s">
        <v>30</v>
      </c>
      <c r="B31" s="155" t="s">
        <v>4</v>
      </c>
      <c r="C31" s="156" t="s">
        <v>5</v>
      </c>
      <c r="D31" s="156" t="s">
        <v>6</v>
      </c>
      <c r="E31" s="155" t="s">
        <v>4</v>
      </c>
      <c r="F31" s="156" t="s">
        <v>5</v>
      </c>
      <c r="G31" s="156" t="s">
        <v>6</v>
      </c>
      <c r="H31" s="155" t="s">
        <v>4</v>
      </c>
      <c r="I31" s="191" t="s">
        <v>5</v>
      </c>
      <c r="J31" s="156" t="s">
        <v>6</v>
      </c>
      <c r="K31" s="155" t="s">
        <v>4</v>
      </c>
      <c r="L31" s="156" t="s">
        <v>5</v>
      </c>
      <c r="M31" s="156" t="s">
        <v>6</v>
      </c>
      <c r="N31" s="155" t="s">
        <v>4</v>
      </c>
      <c r="O31" s="156" t="s">
        <v>5</v>
      </c>
      <c r="P31" s="156" t="s">
        <v>6</v>
      </c>
      <c r="Q31" s="155" t="s">
        <v>4</v>
      </c>
      <c r="R31" s="156" t="s">
        <v>5</v>
      </c>
      <c r="S31" s="156" t="s">
        <v>35</v>
      </c>
      <c r="T31" s="155" t="s">
        <v>4</v>
      </c>
      <c r="U31" s="156" t="s">
        <v>5</v>
      </c>
      <c r="V31" s="156" t="s">
        <v>6</v>
      </c>
      <c r="W31" s="155" t="s">
        <v>4</v>
      </c>
      <c r="X31" s="156" t="s">
        <v>5</v>
      </c>
      <c r="Y31" s="156" t="s">
        <v>6</v>
      </c>
      <c r="Z31" s="155" t="s">
        <v>4</v>
      </c>
      <c r="AA31" s="156" t="s">
        <v>5</v>
      </c>
      <c r="AB31" s="156" t="s">
        <v>35</v>
      </c>
      <c r="AC31" s="155" t="s">
        <v>4</v>
      </c>
      <c r="AD31" s="156" t="s">
        <v>5</v>
      </c>
      <c r="AE31" s="156" t="s">
        <v>6</v>
      </c>
      <c r="AF31" s="155" t="s">
        <v>4</v>
      </c>
      <c r="AG31" s="156" t="s">
        <v>5</v>
      </c>
      <c r="AH31" s="156" t="s">
        <v>6</v>
      </c>
      <c r="AI31" s="155" t="s">
        <v>4</v>
      </c>
      <c r="AJ31" s="156" t="s">
        <v>5</v>
      </c>
      <c r="AK31" s="156" t="s">
        <v>6</v>
      </c>
      <c r="AL31" s="157" t="s">
        <v>4</v>
      </c>
      <c r="AM31" s="158" t="s">
        <v>5</v>
      </c>
      <c r="AN31" s="159" t="s">
        <v>6</v>
      </c>
    </row>
    <row r="32" spans="1:40" s="24" customFormat="1" ht="18" x14ac:dyDescent="0.35">
      <c r="A32" s="42" t="s">
        <v>36</v>
      </c>
      <c r="B32" s="39">
        <v>22</v>
      </c>
      <c r="C32" s="40" t="s">
        <v>34</v>
      </c>
      <c r="D32" s="52" t="s">
        <v>34</v>
      </c>
      <c r="E32" s="47">
        <v>21</v>
      </c>
      <c r="F32" s="40" t="s">
        <v>34</v>
      </c>
      <c r="G32" s="44" t="s">
        <v>34</v>
      </c>
      <c r="H32" s="47">
        <v>20</v>
      </c>
      <c r="I32" s="192" t="s">
        <v>34</v>
      </c>
      <c r="J32" s="44" t="s">
        <v>34</v>
      </c>
      <c r="K32" s="47">
        <v>21</v>
      </c>
      <c r="L32" s="40" t="s">
        <v>34</v>
      </c>
      <c r="M32" s="44" t="s">
        <v>34</v>
      </c>
      <c r="N32" s="45">
        <v>23</v>
      </c>
      <c r="O32" s="45" t="s">
        <v>34</v>
      </c>
      <c r="P32" s="116" t="s">
        <v>34</v>
      </c>
      <c r="Q32" s="47">
        <v>20</v>
      </c>
      <c r="R32" s="40" t="s">
        <v>34</v>
      </c>
      <c r="S32" s="44" t="s">
        <v>34</v>
      </c>
      <c r="T32" s="45">
        <v>23</v>
      </c>
      <c r="U32" s="45" t="s">
        <v>34</v>
      </c>
      <c r="V32" s="116" t="s">
        <v>34</v>
      </c>
      <c r="W32" s="47">
        <v>22</v>
      </c>
      <c r="X32" s="45" t="s">
        <v>34</v>
      </c>
      <c r="Y32" s="116" t="s">
        <v>34</v>
      </c>
      <c r="Z32" s="45">
        <v>21</v>
      </c>
      <c r="AA32" s="45" t="s">
        <v>34</v>
      </c>
      <c r="AB32" s="116" t="s">
        <v>34</v>
      </c>
      <c r="AC32" s="173"/>
      <c r="AD32" s="45"/>
      <c r="AE32" s="116"/>
      <c r="AF32" s="47"/>
      <c r="AG32" s="40"/>
      <c r="AH32" s="44"/>
      <c r="AI32" s="47"/>
      <c r="AJ32" s="40"/>
      <c r="AK32" s="44"/>
      <c r="AL32" s="127">
        <f>SUM(B32,E32,H32,K32,N32,Q32,T32,W32,Z32,AC32,AF32,AI32)</f>
        <v>193</v>
      </c>
      <c r="AM32" s="127" t="s">
        <v>34</v>
      </c>
      <c r="AN32" s="146" t="s">
        <v>34</v>
      </c>
    </row>
    <row r="33" spans="1:40" s="152" customFormat="1" ht="18" x14ac:dyDescent="0.35">
      <c r="A33" s="161" t="s">
        <v>32</v>
      </c>
      <c r="B33" s="162">
        <v>22</v>
      </c>
      <c r="C33" s="163" t="s">
        <v>34</v>
      </c>
      <c r="D33" s="164" t="s">
        <v>34</v>
      </c>
      <c r="E33" s="165">
        <v>21</v>
      </c>
      <c r="F33" s="166" t="s">
        <v>34</v>
      </c>
      <c r="G33" s="164" t="s">
        <v>34</v>
      </c>
      <c r="H33" s="165">
        <v>20</v>
      </c>
      <c r="I33" s="166" t="s">
        <v>34</v>
      </c>
      <c r="J33" s="164" t="s">
        <v>34</v>
      </c>
      <c r="K33" s="165">
        <v>21</v>
      </c>
      <c r="L33" s="165" t="s">
        <v>34</v>
      </c>
      <c r="M33" s="196" t="s">
        <v>34</v>
      </c>
      <c r="N33" s="165">
        <v>21</v>
      </c>
      <c r="O33" s="166" t="s">
        <v>34</v>
      </c>
      <c r="P33" s="164" t="s">
        <v>34</v>
      </c>
      <c r="Q33" s="165">
        <v>20</v>
      </c>
      <c r="R33" s="166" t="s">
        <v>34</v>
      </c>
      <c r="S33" s="164" t="s">
        <v>34</v>
      </c>
      <c r="T33" s="35">
        <v>23</v>
      </c>
      <c r="U33" s="59" t="s">
        <v>34</v>
      </c>
      <c r="V33" s="112" t="s">
        <v>34</v>
      </c>
      <c r="W33" s="165">
        <v>22</v>
      </c>
      <c r="X33" s="59" t="s">
        <v>34</v>
      </c>
      <c r="Y33" s="112" t="s">
        <v>34</v>
      </c>
      <c r="Z33" s="165">
        <v>21</v>
      </c>
      <c r="AA33" s="59" t="s">
        <v>34</v>
      </c>
      <c r="AB33" s="112" t="s">
        <v>34</v>
      </c>
      <c r="AC33" s="165"/>
      <c r="AD33" s="59"/>
      <c r="AE33" s="112"/>
      <c r="AF33" s="165"/>
      <c r="AG33" s="166"/>
      <c r="AH33" s="164"/>
      <c r="AI33" s="165"/>
      <c r="AJ33" s="166"/>
      <c r="AK33" s="164"/>
      <c r="AL33" s="167">
        <f>SUM(B33,E33,H33,K33,N33,Q33,T33,W33,Z33,AC33,AF33,AI33)</f>
        <v>191</v>
      </c>
      <c r="AM33" s="163" t="s">
        <v>34</v>
      </c>
      <c r="AN33" s="164" t="s">
        <v>34</v>
      </c>
    </row>
    <row r="34" spans="1:40" x14ac:dyDescent="0.3">
      <c r="B34" s="98"/>
      <c r="C34" s="98"/>
      <c r="D34" s="98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8"/>
      <c r="AC34" s="56"/>
      <c r="AD34" s="56"/>
      <c r="AE34" s="58"/>
      <c r="AF34" s="56"/>
      <c r="AG34" s="56"/>
      <c r="AH34" s="58"/>
      <c r="AI34" s="56"/>
      <c r="AJ34" s="56"/>
      <c r="AK34" s="58"/>
      <c r="AL34" s="98"/>
      <c r="AM34" s="98"/>
      <c r="AN34" s="34"/>
    </row>
    <row r="35" spans="1:40" x14ac:dyDescent="0.3">
      <c r="F35" s="24"/>
      <c r="G35" s="24"/>
      <c r="H35" s="24"/>
      <c r="I35" s="24"/>
      <c r="J35" s="24"/>
      <c r="M35" s="94"/>
      <c r="P35" s="94"/>
      <c r="S35" s="94"/>
      <c r="V35" s="94"/>
      <c r="Y35" s="94"/>
      <c r="AB35" s="94"/>
      <c r="AE35" s="94"/>
      <c r="AH35" s="94"/>
      <c r="AK35" s="94"/>
      <c r="AN35" s="94"/>
    </row>
    <row r="36" spans="1:40" x14ac:dyDescent="0.3">
      <c r="A36" s="168" t="s">
        <v>65</v>
      </c>
      <c r="D36" s="94"/>
    </row>
    <row r="37" spans="1:40" x14ac:dyDescent="0.3">
      <c r="A37" s="168"/>
    </row>
    <row r="38" spans="1:40" x14ac:dyDescent="0.3">
      <c r="A38" s="168"/>
    </row>
  </sheetData>
  <mergeCells count="15">
    <mergeCell ref="B1:AN2"/>
    <mergeCell ref="A1:A2"/>
    <mergeCell ref="W3:Y3"/>
    <mergeCell ref="T3:V3"/>
    <mergeCell ref="Q3:S3"/>
    <mergeCell ref="N3:P3"/>
    <mergeCell ref="K3:M3"/>
    <mergeCell ref="H3:J3"/>
    <mergeCell ref="B3:D3"/>
    <mergeCell ref="E3:G3"/>
    <mergeCell ref="AI3:AK3"/>
    <mergeCell ref="AL3:AN3"/>
    <mergeCell ref="AF3:AH3"/>
    <mergeCell ref="AC3:AE3"/>
    <mergeCell ref="Z3:AB3"/>
  </mergeCells>
  <phoneticPr fontId="7" type="noConversion"/>
  <pageMargins left="0.28999999999999998" right="0.22" top="1" bottom="1" header="0.5" footer="0.5"/>
  <pageSetup paperSize="9" scale="1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N15"/>
  <sheetViews>
    <sheetView showGridLines="0" zoomScale="70" zoomScaleNormal="70" zoomScaleSheetLayoutView="85" workbookViewId="0">
      <pane xSplit="1" ySplit="4" topLeftCell="W5" activePane="bottomRight" state="frozen"/>
      <selection pane="topRight" activeCell="B1" sqref="B1"/>
      <selection pane="bottomLeft" activeCell="A6" sqref="A6"/>
      <selection pane="bottomRight" activeCell="AN7" sqref="AN7"/>
    </sheetView>
  </sheetViews>
  <sheetFormatPr defaultColWidth="15.28515625" defaultRowHeight="16.5" x14ac:dyDescent="0.3"/>
  <cols>
    <col min="1" max="1" width="66.28515625" style="30" bestFit="1" customWidth="1"/>
    <col min="2" max="2" width="15.28515625" style="30" customWidth="1"/>
    <col min="3" max="3" width="10.85546875" style="30" customWidth="1"/>
    <col min="4" max="4" width="15" style="30" customWidth="1"/>
    <col min="5" max="5" width="15.28515625" style="30" customWidth="1"/>
    <col min="6" max="6" width="11.5703125" style="30" customWidth="1"/>
    <col min="7" max="7" width="15" style="30" customWidth="1"/>
    <col min="8" max="8" width="15.28515625" style="30" customWidth="1"/>
    <col min="9" max="9" width="9.28515625" style="30" customWidth="1"/>
    <col min="10" max="12" width="15.28515625" style="30" customWidth="1"/>
    <col min="13" max="13" width="14.7109375" style="30" customWidth="1"/>
    <col min="14" max="24" width="15.28515625" style="30" customWidth="1"/>
    <col min="25" max="25" width="26.28515625" style="30" customWidth="1"/>
    <col min="26" max="26" width="15.28515625" style="30" customWidth="1"/>
    <col min="27" max="27" width="9.28515625" style="30" customWidth="1"/>
    <col min="28" max="28" width="26.28515625" style="30" customWidth="1"/>
    <col min="29" max="29" width="15.28515625" style="30" customWidth="1"/>
    <col min="30" max="30" width="9.28515625" style="30" customWidth="1"/>
    <col min="31" max="31" width="26.28515625" style="30" customWidth="1"/>
    <col min="32" max="32" width="15.28515625" style="30" customWidth="1"/>
    <col min="33" max="33" width="9.5703125" style="30" customWidth="1"/>
    <col min="34" max="34" width="26.7109375" style="30" customWidth="1"/>
    <col min="35" max="35" width="15.28515625" style="30" customWidth="1"/>
    <col min="36" max="36" width="9.5703125" style="30" customWidth="1"/>
    <col min="37" max="37" width="26.7109375" style="30" customWidth="1"/>
    <col min="38" max="40" width="15.7109375" style="30" customWidth="1"/>
    <col min="41" max="16384" width="15.28515625" style="30"/>
  </cols>
  <sheetData>
    <row r="1" spans="1:40" x14ac:dyDescent="0.3">
      <c r="A1" s="201"/>
      <c r="B1" s="206" t="s">
        <v>39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</row>
    <row r="2" spans="1:40" ht="44.25" customHeight="1" x14ac:dyDescent="0.3">
      <c r="A2" s="202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</row>
    <row r="3" spans="1:40" s="24" customFormat="1" ht="18" x14ac:dyDescent="0.35">
      <c r="A3" s="117" t="s">
        <v>1</v>
      </c>
      <c r="B3" s="204">
        <v>45292</v>
      </c>
      <c r="C3" s="204"/>
      <c r="D3" s="205"/>
      <c r="E3" s="203">
        <v>45323</v>
      </c>
      <c r="F3" s="204"/>
      <c r="G3" s="205"/>
      <c r="H3" s="204">
        <v>45352</v>
      </c>
      <c r="I3" s="204"/>
      <c r="J3" s="204"/>
      <c r="K3" s="203">
        <v>45383</v>
      </c>
      <c r="L3" s="204"/>
      <c r="M3" s="205"/>
      <c r="N3" s="203">
        <v>45413</v>
      </c>
      <c r="O3" s="204"/>
      <c r="P3" s="205"/>
      <c r="Q3" s="203">
        <v>45444</v>
      </c>
      <c r="R3" s="204"/>
      <c r="S3" s="205"/>
      <c r="T3" s="204">
        <v>45474</v>
      </c>
      <c r="U3" s="204"/>
      <c r="V3" s="204"/>
      <c r="W3" s="203">
        <v>45505</v>
      </c>
      <c r="X3" s="204"/>
      <c r="Y3" s="205"/>
      <c r="Z3" s="203">
        <v>45536</v>
      </c>
      <c r="AA3" s="204"/>
      <c r="AB3" s="205"/>
      <c r="AC3" s="204">
        <v>45566</v>
      </c>
      <c r="AD3" s="204"/>
      <c r="AE3" s="204"/>
      <c r="AF3" s="203">
        <v>45597</v>
      </c>
      <c r="AG3" s="204"/>
      <c r="AH3" s="204"/>
      <c r="AI3" s="203">
        <v>45627</v>
      </c>
      <c r="AJ3" s="204"/>
      <c r="AK3" s="204"/>
      <c r="AL3" s="207" t="s">
        <v>2</v>
      </c>
      <c r="AM3" s="208"/>
      <c r="AN3" s="209"/>
    </row>
    <row r="4" spans="1:40" ht="36" x14ac:dyDescent="0.35">
      <c r="A4" s="61" t="s">
        <v>3</v>
      </c>
      <c r="B4" s="71" t="s">
        <v>4</v>
      </c>
      <c r="C4" s="41" t="s">
        <v>5</v>
      </c>
      <c r="D4" s="41" t="s">
        <v>6</v>
      </c>
      <c r="E4" s="71" t="s">
        <v>4</v>
      </c>
      <c r="F4" s="41" t="s">
        <v>5</v>
      </c>
      <c r="G4" s="41" t="s">
        <v>6</v>
      </c>
      <c r="H4" s="71" t="s">
        <v>4</v>
      </c>
      <c r="I4" s="41" t="s">
        <v>5</v>
      </c>
      <c r="J4" s="41" t="s">
        <v>6</v>
      </c>
      <c r="K4" s="71" t="s">
        <v>4</v>
      </c>
      <c r="L4" s="41" t="s">
        <v>5</v>
      </c>
      <c r="M4" s="41" t="s">
        <v>6</v>
      </c>
      <c r="N4" s="71" t="s">
        <v>4</v>
      </c>
      <c r="O4" s="41" t="s">
        <v>5</v>
      </c>
      <c r="P4" s="41" t="s">
        <v>6</v>
      </c>
      <c r="Q4" s="71" t="s">
        <v>4</v>
      </c>
      <c r="R4" s="41" t="s">
        <v>5</v>
      </c>
      <c r="S4" s="41" t="s">
        <v>6</v>
      </c>
      <c r="T4" s="71" t="s">
        <v>4</v>
      </c>
      <c r="U4" s="41" t="s">
        <v>5</v>
      </c>
      <c r="V4" s="41" t="s">
        <v>6</v>
      </c>
      <c r="W4" s="71" t="s">
        <v>4</v>
      </c>
      <c r="X4" s="41" t="s">
        <v>5</v>
      </c>
      <c r="Y4" s="41" t="s">
        <v>6</v>
      </c>
      <c r="Z4" s="71" t="s">
        <v>4</v>
      </c>
      <c r="AA4" s="41" t="s">
        <v>5</v>
      </c>
      <c r="AB4" s="41" t="s">
        <v>6</v>
      </c>
      <c r="AC4" s="71" t="s">
        <v>4</v>
      </c>
      <c r="AD4" s="41" t="s">
        <v>5</v>
      </c>
      <c r="AE4" s="41" t="s">
        <v>6</v>
      </c>
      <c r="AF4" s="71" t="s">
        <v>4</v>
      </c>
      <c r="AG4" s="41" t="s">
        <v>5</v>
      </c>
      <c r="AH4" s="41" t="s">
        <v>6</v>
      </c>
      <c r="AI4" s="71" t="s">
        <v>4</v>
      </c>
      <c r="AJ4" s="41" t="s">
        <v>5</v>
      </c>
      <c r="AK4" s="41" t="s">
        <v>6</v>
      </c>
      <c r="AL4" s="71" t="s">
        <v>4</v>
      </c>
      <c r="AM4" s="41" t="s">
        <v>5</v>
      </c>
      <c r="AN4" s="78" t="s">
        <v>6</v>
      </c>
    </row>
    <row r="5" spans="1:40" ht="18" x14ac:dyDescent="0.35">
      <c r="A5" s="77" t="s">
        <v>14</v>
      </c>
      <c r="B5" s="64">
        <v>22</v>
      </c>
      <c r="C5" s="40">
        <v>4654877</v>
      </c>
      <c r="D5" s="48">
        <v>28527.9</v>
      </c>
      <c r="E5" s="64">
        <v>21</v>
      </c>
      <c r="F5" s="40">
        <v>4770845</v>
      </c>
      <c r="G5" s="48">
        <v>29395.9</v>
      </c>
      <c r="H5" s="64">
        <v>20</v>
      </c>
      <c r="I5" s="40">
        <v>4434975</v>
      </c>
      <c r="J5" s="48">
        <v>28142.6</v>
      </c>
      <c r="K5" s="64">
        <v>21</v>
      </c>
      <c r="L5" s="40">
        <v>3649850</v>
      </c>
      <c r="M5" s="48">
        <v>27988.5</v>
      </c>
      <c r="N5" s="64">
        <v>21</v>
      </c>
      <c r="O5" s="40">
        <v>3556284</v>
      </c>
      <c r="P5" s="48">
        <v>27431.1</v>
      </c>
      <c r="Q5" s="64">
        <v>20</v>
      </c>
      <c r="R5" s="40">
        <v>3397104</v>
      </c>
      <c r="S5" s="48">
        <v>25125.1</v>
      </c>
      <c r="T5" s="64">
        <v>23</v>
      </c>
      <c r="U5" s="40">
        <v>3978594</v>
      </c>
      <c r="V5" s="48">
        <v>28919.9</v>
      </c>
      <c r="W5" s="64">
        <v>22</v>
      </c>
      <c r="X5" s="40">
        <v>4068703</v>
      </c>
      <c r="Y5" s="48">
        <v>25408.6</v>
      </c>
      <c r="Z5" s="64">
        <v>21</v>
      </c>
      <c r="AA5" s="40">
        <v>4237017</v>
      </c>
      <c r="AB5" s="48">
        <v>27679.4</v>
      </c>
      <c r="AC5" s="64"/>
      <c r="AD5" s="40"/>
      <c r="AE5" s="48"/>
      <c r="AF5" s="64"/>
      <c r="AG5" s="40"/>
      <c r="AH5" s="48"/>
      <c r="AI5" s="64"/>
      <c r="AJ5" s="40"/>
      <c r="AK5" s="48"/>
      <c r="AL5" s="82">
        <f>SUM(B5,E5,H5,K5,N5,Q5,T5,W5,Z5,AC5,AF5,AI5)</f>
        <v>191</v>
      </c>
      <c r="AM5" s="144">
        <f t="shared" ref="AM5:AN5" si="0">SUM(C5,F5,I5,L5,O5,R5,U5,X5,AA5,AD5,AG5,AJ5)</f>
        <v>36748249</v>
      </c>
      <c r="AN5" s="137">
        <f t="shared" si="0"/>
        <v>248619</v>
      </c>
    </row>
    <row r="6" spans="1:40" ht="18" x14ac:dyDescent="0.35">
      <c r="A6" s="76" t="s">
        <v>22</v>
      </c>
      <c r="B6" s="62">
        <v>22</v>
      </c>
      <c r="C6" s="35">
        <v>178185</v>
      </c>
      <c r="D6" s="29">
        <v>1634</v>
      </c>
      <c r="E6" s="62">
        <v>21</v>
      </c>
      <c r="F6" s="35">
        <v>230685</v>
      </c>
      <c r="G6" s="29">
        <v>1715</v>
      </c>
      <c r="H6" s="62">
        <v>20</v>
      </c>
      <c r="I6" s="35">
        <v>230005</v>
      </c>
      <c r="J6" s="29">
        <v>1569</v>
      </c>
      <c r="K6" s="62">
        <v>21</v>
      </c>
      <c r="L6" s="35">
        <v>235646</v>
      </c>
      <c r="M6" s="29">
        <v>1831</v>
      </c>
      <c r="N6" s="62">
        <v>22</v>
      </c>
      <c r="O6" s="35">
        <v>194124</v>
      </c>
      <c r="P6" s="29">
        <v>1516</v>
      </c>
      <c r="Q6" s="62">
        <v>20</v>
      </c>
      <c r="R6" s="35">
        <v>167233</v>
      </c>
      <c r="S6" s="29">
        <v>1337</v>
      </c>
      <c r="T6" s="62">
        <v>23</v>
      </c>
      <c r="U6" s="35">
        <v>220312</v>
      </c>
      <c r="V6" s="29">
        <v>1750</v>
      </c>
      <c r="W6" s="62">
        <v>22</v>
      </c>
      <c r="X6" s="35">
        <v>233581</v>
      </c>
      <c r="Y6" s="29">
        <v>1605</v>
      </c>
      <c r="Z6" s="62">
        <v>21</v>
      </c>
      <c r="AA6" s="35">
        <v>224378</v>
      </c>
      <c r="AB6" s="29">
        <v>1458</v>
      </c>
      <c r="AC6" s="62"/>
      <c r="AD6" s="35"/>
      <c r="AE6" s="29"/>
      <c r="AF6" s="62"/>
      <c r="AG6" s="35"/>
      <c r="AH6" s="29"/>
      <c r="AI6" s="62"/>
      <c r="AJ6" s="35"/>
      <c r="AK6" s="29"/>
      <c r="AL6" s="63">
        <f t="shared" ref="AL6:AL7" si="1">SUM(B6,E6,H6,K6,N6,Q6,T6,W6,Z6,AC6,AF6,AI6)</f>
        <v>192</v>
      </c>
      <c r="AM6" s="149">
        <f t="shared" ref="AM6:AM7" si="2">SUM(C6,F6,I6,L6,O6,R6,U6,X6,AA6,AD6,AG6,AJ6)</f>
        <v>1914149</v>
      </c>
      <c r="AN6" s="138">
        <f t="shared" ref="AN6:AN7" si="3">SUM(D6,G6,J6,M6,P6,S6,V6,Y6,AB6,AE6,AH6,AK6)</f>
        <v>14415</v>
      </c>
    </row>
    <row r="7" spans="1:40" ht="18" x14ac:dyDescent="0.35">
      <c r="A7" s="77" t="s">
        <v>24</v>
      </c>
      <c r="B7" s="64">
        <v>21</v>
      </c>
      <c r="C7" s="40">
        <v>233448</v>
      </c>
      <c r="D7" s="48">
        <v>3840</v>
      </c>
      <c r="E7" s="64">
        <v>21</v>
      </c>
      <c r="F7" s="40">
        <v>295599</v>
      </c>
      <c r="G7" s="48">
        <v>4720</v>
      </c>
      <c r="H7" s="64">
        <v>20</v>
      </c>
      <c r="I7" s="40">
        <v>303709</v>
      </c>
      <c r="J7" s="48">
        <v>4628</v>
      </c>
      <c r="K7" s="64">
        <v>21</v>
      </c>
      <c r="L7" s="40">
        <v>274484</v>
      </c>
      <c r="M7" s="48">
        <v>4426</v>
      </c>
      <c r="N7" s="64">
        <v>20</v>
      </c>
      <c r="O7" s="40">
        <v>251494</v>
      </c>
      <c r="P7" s="48">
        <v>3969</v>
      </c>
      <c r="Q7" s="64">
        <v>20</v>
      </c>
      <c r="R7" s="40">
        <v>233015</v>
      </c>
      <c r="S7" s="48">
        <v>3798</v>
      </c>
      <c r="T7" s="64">
        <v>23</v>
      </c>
      <c r="U7" s="40">
        <v>273734</v>
      </c>
      <c r="V7" s="48">
        <v>4596</v>
      </c>
      <c r="W7" s="64">
        <v>21</v>
      </c>
      <c r="X7" s="40">
        <v>257548</v>
      </c>
      <c r="Y7" s="48">
        <v>4285</v>
      </c>
      <c r="Z7" s="64">
        <v>21</v>
      </c>
      <c r="AA7" s="40">
        <v>227760</v>
      </c>
      <c r="AB7" s="44">
        <v>4699</v>
      </c>
      <c r="AC7" s="40"/>
      <c r="AD7" s="40"/>
      <c r="AE7" s="40"/>
      <c r="AF7" s="64"/>
      <c r="AG7" s="40"/>
      <c r="AH7" s="48"/>
      <c r="AI7" s="64"/>
      <c r="AJ7" s="40"/>
      <c r="AK7" s="48"/>
      <c r="AL7" s="82">
        <f t="shared" si="1"/>
        <v>188</v>
      </c>
      <c r="AM7" s="144">
        <f t="shared" si="2"/>
        <v>2350791</v>
      </c>
      <c r="AN7" s="137">
        <f t="shared" si="3"/>
        <v>38961</v>
      </c>
    </row>
    <row r="8" spans="1:40" x14ac:dyDescent="0.3">
      <c r="A8" s="70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150"/>
    </row>
    <row r="9" spans="1:40" s="125" customFormat="1" ht="34.5" customHeight="1" x14ac:dyDescent="0.35">
      <c r="A9" s="55" t="s">
        <v>30</v>
      </c>
      <c r="B9" s="80" t="s">
        <v>4</v>
      </c>
      <c r="C9" s="51" t="s">
        <v>5</v>
      </c>
      <c r="D9" s="51" t="s">
        <v>6</v>
      </c>
      <c r="E9" s="80" t="s">
        <v>4</v>
      </c>
      <c r="F9" s="51" t="s">
        <v>5</v>
      </c>
      <c r="G9" s="51" t="s">
        <v>6</v>
      </c>
      <c r="H9" s="80" t="s">
        <v>4</v>
      </c>
      <c r="I9" s="51" t="s">
        <v>5</v>
      </c>
      <c r="J9" s="51" t="s">
        <v>35</v>
      </c>
      <c r="K9" s="80" t="s">
        <v>4</v>
      </c>
      <c r="L9" s="51" t="s">
        <v>5</v>
      </c>
      <c r="M9" s="51" t="s">
        <v>6</v>
      </c>
      <c r="N9" s="80" t="s">
        <v>4</v>
      </c>
      <c r="O9" s="51" t="s">
        <v>5</v>
      </c>
      <c r="P9" s="51" t="s">
        <v>6</v>
      </c>
      <c r="Q9" s="80" t="s">
        <v>4</v>
      </c>
      <c r="R9" s="51" t="s">
        <v>5</v>
      </c>
      <c r="S9" s="51" t="s">
        <v>6</v>
      </c>
      <c r="T9" s="80" t="s">
        <v>4</v>
      </c>
      <c r="U9" s="51" t="s">
        <v>5</v>
      </c>
      <c r="V9" s="51" t="s">
        <v>6</v>
      </c>
      <c r="W9" s="80" t="s">
        <v>4</v>
      </c>
      <c r="X9" s="51" t="s">
        <v>5</v>
      </c>
      <c r="Y9" s="51" t="s">
        <v>6</v>
      </c>
      <c r="Z9" s="80" t="s">
        <v>4</v>
      </c>
      <c r="AA9" s="51" t="s">
        <v>5</v>
      </c>
      <c r="AB9" s="51" t="s">
        <v>35</v>
      </c>
      <c r="AC9" s="80" t="s">
        <v>4</v>
      </c>
      <c r="AD9" s="51" t="s">
        <v>5</v>
      </c>
      <c r="AE9" s="51" t="s">
        <v>6</v>
      </c>
      <c r="AF9" s="80" t="s">
        <v>4</v>
      </c>
      <c r="AG9" s="51" t="s">
        <v>5</v>
      </c>
      <c r="AH9" s="51" t="s">
        <v>6</v>
      </c>
      <c r="AI9" s="80" t="s">
        <v>4</v>
      </c>
      <c r="AJ9" s="51" t="s">
        <v>5</v>
      </c>
      <c r="AK9" s="51" t="s">
        <v>6</v>
      </c>
      <c r="AL9" s="80" t="s">
        <v>4</v>
      </c>
      <c r="AM9" s="51" t="s">
        <v>5</v>
      </c>
      <c r="AN9" s="102" t="s">
        <v>6</v>
      </c>
    </row>
    <row r="10" spans="1:40" ht="18" x14ac:dyDescent="0.35">
      <c r="A10" s="42" t="s">
        <v>36</v>
      </c>
      <c r="B10" s="39">
        <v>22</v>
      </c>
      <c r="C10" s="40">
        <v>756599</v>
      </c>
      <c r="D10" s="52">
        <v>6703.9021399474013</v>
      </c>
      <c r="E10" s="47">
        <v>21</v>
      </c>
      <c r="F10" s="40">
        <v>1136032.5</v>
      </c>
      <c r="G10" s="44">
        <v>8011.0195116757004</v>
      </c>
      <c r="H10" s="47">
        <v>20</v>
      </c>
      <c r="I10" s="40">
        <v>1869802</v>
      </c>
      <c r="J10" s="44">
        <v>8358.9705810246996</v>
      </c>
      <c r="K10" s="47">
        <v>21</v>
      </c>
      <c r="L10" s="40">
        <v>917446.5</v>
      </c>
      <c r="M10" s="48">
        <v>6668.1097067579994</v>
      </c>
      <c r="N10" s="64">
        <v>23</v>
      </c>
      <c r="O10" s="40">
        <v>849432.5</v>
      </c>
      <c r="P10" s="48">
        <v>6215.6709322223996</v>
      </c>
      <c r="Q10" s="64">
        <v>20</v>
      </c>
      <c r="R10" s="40">
        <v>880211</v>
      </c>
      <c r="S10" s="48">
        <v>5874.7852552196009</v>
      </c>
      <c r="T10" s="64">
        <v>23</v>
      </c>
      <c r="U10" s="40">
        <v>1087654</v>
      </c>
      <c r="V10" s="48">
        <v>6879.8073485075001</v>
      </c>
      <c r="W10" s="64">
        <v>22</v>
      </c>
      <c r="X10" s="40">
        <v>1130142</v>
      </c>
      <c r="Y10" s="48">
        <v>5777.1235805304996</v>
      </c>
      <c r="Z10" s="64">
        <v>21</v>
      </c>
      <c r="AA10" s="40">
        <v>1216349</v>
      </c>
      <c r="AB10" s="48">
        <v>7123.6368535411002</v>
      </c>
      <c r="AC10" s="64"/>
      <c r="AD10" s="40"/>
      <c r="AE10" s="48"/>
      <c r="AF10" s="64"/>
      <c r="AG10" s="40"/>
      <c r="AH10" s="48"/>
      <c r="AI10" s="64"/>
      <c r="AJ10" s="40"/>
      <c r="AK10" s="48"/>
      <c r="AL10" s="82">
        <f>SUM(B10,E10,H10,K10,N10,Q10,T10,W10,Z10,AC10,AF10,AI10)</f>
        <v>193</v>
      </c>
      <c r="AM10" s="144">
        <f t="shared" ref="AM10:AM11" si="4">SUM(C10,F10,I10,L10,O10,R10,U10,X10,AA10,AD10,AG10,AJ10)</f>
        <v>9843668.5</v>
      </c>
      <c r="AN10" s="137">
        <f t="shared" ref="AN10:AN11" si="5">SUM(D10,G10,J10,M10,P10,S10,V10,Y10,AB10,AE10,AH10,AK10)</f>
        <v>61613.025909426899</v>
      </c>
    </row>
    <row r="11" spans="1:40" ht="18" x14ac:dyDescent="0.35">
      <c r="A11" s="76" t="s">
        <v>32</v>
      </c>
      <c r="B11" s="62">
        <v>22</v>
      </c>
      <c r="C11" s="35">
        <v>832187</v>
      </c>
      <c r="D11" s="29">
        <v>13616</v>
      </c>
      <c r="E11" s="62">
        <v>21</v>
      </c>
      <c r="F11" s="35">
        <v>807962</v>
      </c>
      <c r="G11" s="29">
        <v>14188</v>
      </c>
      <c r="H11" s="62">
        <v>20</v>
      </c>
      <c r="I11" s="35">
        <v>846586</v>
      </c>
      <c r="J11" s="29">
        <v>13353</v>
      </c>
      <c r="K11" s="193">
        <v>21</v>
      </c>
      <c r="L11" s="35">
        <v>980073</v>
      </c>
      <c r="M11" s="29">
        <v>14630</v>
      </c>
      <c r="N11" s="62">
        <v>23</v>
      </c>
      <c r="O11" s="35">
        <v>1067365</v>
      </c>
      <c r="P11" s="29">
        <v>14216</v>
      </c>
      <c r="Q11" s="62">
        <v>20</v>
      </c>
      <c r="R11" s="35">
        <v>1277907</v>
      </c>
      <c r="S11" s="29">
        <v>14059</v>
      </c>
      <c r="T11" s="62">
        <v>23</v>
      </c>
      <c r="U11" s="35">
        <v>1545740</v>
      </c>
      <c r="V11" s="29">
        <v>16206</v>
      </c>
      <c r="W11" s="62">
        <v>22</v>
      </c>
      <c r="X11" s="35">
        <v>1686558</v>
      </c>
      <c r="Y11" s="29">
        <v>13319</v>
      </c>
      <c r="Z11" s="62">
        <v>21</v>
      </c>
      <c r="AA11" s="35">
        <v>1716918</v>
      </c>
      <c r="AB11" s="29">
        <v>16340</v>
      </c>
      <c r="AC11" s="62"/>
      <c r="AD11" s="35"/>
      <c r="AE11" s="29"/>
      <c r="AF11" s="62"/>
      <c r="AG11" s="35"/>
      <c r="AH11" s="29"/>
      <c r="AI11" s="62"/>
      <c r="AJ11" s="35"/>
      <c r="AK11" s="29"/>
      <c r="AL11" s="63">
        <f t="shared" ref="AL11" si="6">SUM(B11,E11,H11,K11,N11,Q11,T11,W11,Z11,AC11,AF11,AI11)</f>
        <v>193</v>
      </c>
      <c r="AM11" s="149">
        <f t="shared" si="4"/>
        <v>10761296</v>
      </c>
      <c r="AN11" s="138">
        <f t="shared" si="5"/>
        <v>129927</v>
      </c>
    </row>
    <row r="15" spans="1:40" x14ac:dyDescent="0.3">
      <c r="S15" s="33"/>
    </row>
  </sheetData>
  <mergeCells count="15">
    <mergeCell ref="H3:J3"/>
    <mergeCell ref="B3:D3"/>
    <mergeCell ref="E3:G3"/>
    <mergeCell ref="B1:AN2"/>
    <mergeCell ref="A1:A2"/>
    <mergeCell ref="AI3:AK3"/>
    <mergeCell ref="AL3:AN3"/>
    <mergeCell ref="AF3:AH3"/>
    <mergeCell ref="AC3:AE3"/>
    <mergeCell ref="Z3:AB3"/>
    <mergeCell ref="W3:Y3"/>
    <mergeCell ref="T3:V3"/>
    <mergeCell ref="Q3:S3"/>
    <mergeCell ref="N3:P3"/>
    <mergeCell ref="K3:M3"/>
  </mergeCells>
  <phoneticPr fontId="7" type="noConversion"/>
  <pageMargins left="0.28999999999999998" right="0.22" top="1" bottom="1" header="0.5" footer="0.5"/>
  <pageSetup paperSize="9" scale="1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J47"/>
  <sheetViews>
    <sheetView showGridLines="0" view="pageBreakPreview" zoomScaleNormal="100" zoomScaleSheetLayoutView="100" workbookViewId="0">
      <selection activeCell="D42" sqref="D42"/>
    </sheetView>
  </sheetViews>
  <sheetFormatPr defaultRowHeight="12.75" x14ac:dyDescent="0.2"/>
  <cols>
    <col min="1" max="1" width="6.7109375" customWidth="1"/>
    <col min="2" max="2" width="30" customWidth="1"/>
    <col min="3" max="3" width="13.28515625" customWidth="1"/>
    <col min="4" max="4" width="15.7109375" customWidth="1"/>
    <col min="5" max="5" width="17" customWidth="1"/>
    <col min="6" max="6" width="14.28515625" customWidth="1"/>
    <col min="7" max="7" width="17.28515625" customWidth="1"/>
    <col min="8" max="8" width="6.7109375" customWidth="1"/>
    <col min="9" max="9" width="15.28515625" customWidth="1"/>
  </cols>
  <sheetData>
    <row r="1" spans="2:10" s="1" customFormat="1" ht="33.75" customHeight="1" x14ac:dyDescent="0.35">
      <c r="B1" s="212" t="s">
        <v>40</v>
      </c>
      <c r="C1" s="212"/>
      <c r="D1" s="212"/>
      <c r="E1" s="212"/>
      <c r="F1" s="212"/>
      <c r="G1" s="212"/>
      <c r="H1" s="21"/>
    </row>
    <row r="2" spans="2:10" ht="18" x14ac:dyDescent="0.25">
      <c r="B2" s="211" t="s">
        <v>41</v>
      </c>
      <c r="C2" s="211"/>
      <c r="D2" s="211"/>
      <c r="E2" s="211"/>
      <c r="F2" s="211"/>
      <c r="G2" s="211"/>
      <c r="H2" s="1"/>
    </row>
    <row r="3" spans="2:10" ht="15.75" customHeight="1" x14ac:dyDescent="0.25">
      <c r="B3" s="213" t="s">
        <v>42</v>
      </c>
      <c r="C3" s="214"/>
      <c r="D3" s="214"/>
      <c r="E3" s="214"/>
      <c r="F3" s="214"/>
      <c r="G3" s="214"/>
      <c r="H3" s="4"/>
    </row>
    <row r="4" spans="2:10" ht="15.75" customHeight="1" x14ac:dyDescent="0.25">
      <c r="B4" s="84"/>
      <c r="C4" s="4"/>
      <c r="D4" s="4"/>
      <c r="E4" s="4"/>
      <c r="F4" s="4"/>
      <c r="G4" s="4"/>
      <c r="H4" s="4"/>
    </row>
    <row r="5" spans="2:10" ht="15.75" customHeight="1" x14ac:dyDescent="0.25">
      <c r="B5" s="84"/>
      <c r="C5" s="4"/>
      <c r="D5" s="4"/>
      <c r="E5" s="4"/>
      <c r="F5" s="4"/>
      <c r="G5" s="4"/>
      <c r="H5" s="4"/>
    </row>
    <row r="6" spans="2:10" ht="12.75" customHeight="1" x14ac:dyDescent="0.2">
      <c r="B6" s="17" t="s">
        <v>1</v>
      </c>
      <c r="C6" s="18"/>
      <c r="D6" s="18"/>
      <c r="E6" s="18"/>
      <c r="F6" s="8" t="s">
        <v>5</v>
      </c>
      <c r="G6" s="12" t="s">
        <v>35</v>
      </c>
      <c r="H6" s="18"/>
    </row>
    <row r="7" spans="2:10" ht="13.5" customHeight="1" thickBot="1" x14ac:dyDescent="0.25">
      <c r="B7" s="14" t="s">
        <v>3</v>
      </c>
      <c r="C7" s="15" t="s">
        <v>4</v>
      </c>
      <c r="D7" s="16" t="s">
        <v>5</v>
      </c>
      <c r="E7" s="15" t="s">
        <v>35</v>
      </c>
      <c r="F7" s="16" t="s">
        <v>43</v>
      </c>
      <c r="G7" s="16" t="s">
        <v>43</v>
      </c>
      <c r="H7" s="2"/>
      <c r="J7" s="13"/>
    </row>
    <row r="8" spans="2:10" ht="13.5" thickTop="1" x14ac:dyDescent="0.2">
      <c r="B8" s="5" t="s">
        <v>44</v>
      </c>
      <c r="C8" s="6"/>
      <c r="D8" s="7"/>
      <c r="E8" s="7"/>
      <c r="F8" s="7"/>
      <c r="G8" s="7"/>
    </row>
    <row r="9" spans="2:10" x14ac:dyDescent="0.2">
      <c r="B9" s="9" t="s">
        <v>45</v>
      </c>
      <c r="C9" s="10"/>
      <c r="D9" s="11"/>
      <c r="E9" s="11"/>
      <c r="F9" s="20"/>
      <c r="G9" s="20"/>
    </row>
    <row r="10" spans="2:10" x14ac:dyDescent="0.2">
      <c r="B10" s="5" t="s">
        <v>46</v>
      </c>
      <c r="C10" s="6"/>
      <c r="D10" s="7"/>
      <c r="E10" s="7"/>
      <c r="F10" s="7"/>
      <c r="G10" s="7"/>
    </row>
    <row r="11" spans="2:10" x14ac:dyDescent="0.2">
      <c r="B11" s="9" t="s">
        <v>11</v>
      </c>
      <c r="C11" s="10"/>
      <c r="D11" s="11"/>
      <c r="E11" s="11"/>
      <c r="F11" s="20"/>
      <c r="G11" s="20"/>
    </row>
    <row r="12" spans="2:10" x14ac:dyDescent="0.2">
      <c r="B12" s="5" t="s">
        <v>12</v>
      </c>
      <c r="C12" s="6"/>
      <c r="D12" s="7"/>
      <c r="E12" s="7"/>
      <c r="F12" s="7"/>
      <c r="G12" s="7"/>
    </row>
    <row r="13" spans="2:10" x14ac:dyDescent="0.2">
      <c r="B13" s="9" t="s">
        <v>13</v>
      </c>
      <c r="C13" s="10"/>
      <c r="D13" s="11"/>
      <c r="E13" s="11"/>
      <c r="F13" s="20"/>
      <c r="G13" s="20"/>
    </row>
    <row r="14" spans="2:10" x14ac:dyDescent="0.2">
      <c r="B14" s="5" t="s">
        <v>15</v>
      </c>
      <c r="C14" s="6"/>
      <c r="D14" s="7"/>
      <c r="E14" s="7"/>
      <c r="F14" s="7"/>
      <c r="G14" s="7"/>
    </row>
    <row r="15" spans="2:10" x14ac:dyDescent="0.2">
      <c r="B15" s="9" t="s">
        <v>16</v>
      </c>
      <c r="C15" s="10"/>
      <c r="D15" s="11"/>
      <c r="E15" s="11"/>
      <c r="F15" s="20"/>
      <c r="G15" s="20"/>
    </row>
    <row r="16" spans="2:10" x14ac:dyDescent="0.2">
      <c r="B16" s="5" t="s">
        <v>18</v>
      </c>
      <c r="C16" s="6"/>
      <c r="D16" s="7"/>
      <c r="E16" s="7"/>
      <c r="F16" s="7"/>
      <c r="G16" s="7"/>
    </row>
    <row r="17" spans="2:7" x14ac:dyDescent="0.2">
      <c r="B17" s="9" t="s">
        <v>47</v>
      </c>
      <c r="C17" s="10"/>
      <c r="D17" s="11"/>
      <c r="E17" s="11"/>
      <c r="F17" s="20"/>
      <c r="G17" s="20"/>
    </row>
    <row r="18" spans="2:7" x14ac:dyDescent="0.2">
      <c r="B18" s="5" t="s">
        <v>19</v>
      </c>
      <c r="C18" s="6"/>
      <c r="D18" s="7"/>
      <c r="E18" s="7"/>
      <c r="F18" s="7"/>
      <c r="G18" s="7"/>
    </row>
    <row r="19" spans="2:7" x14ac:dyDescent="0.2">
      <c r="B19" s="9" t="s">
        <v>48</v>
      </c>
      <c r="C19" s="10"/>
      <c r="D19" s="11"/>
      <c r="E19" s="11"/>
      <c r="F19" s="20"/>
      <c r="G19" s="20"/>
    </row>
    <row r="20" spans="2:7" ht="12" customHeight="1" x14ac:dyDescent="0.2">
      <c r="B20" s="5" t="s">
        <v>20</v>
      </c>
      <c r="C20" s="6"/>
      <c r="D20" s="7"/>
      <c r="E20" s="7"/>
      <c r="F20" s="7"/>
      <c r="G20" s="7"/>
    </row>
    <row r="21" spans="2:7" x14ac:dyDescent="0.2">
      <c r="B21" s="9" t="s">
        <v>21</v>
      </c>
      <c r="C21" s="10"/>
      <c r="D21" s="11"/>
      <c r="E21" s="11"/>
      <c r="F21" s="20"/>
      <c r="G21" s="20"/>
    </row>
    <row r="22" spans="2:7" x14ac:dyDescent="0.2">
      <c r="B22" s="5" t="s">
        <v>49</v>
      </c>
      <c r="C22" s="6"/>
      <c r="D22" s="7"/>
      <c r="E22" s="7"/>
      <c r="F22" s="7"/>
      <c r="G22" s="7"/>
    </row>
    <row r="23" spans="2:7" x14ac:dyDescent="0.2">
      <c r="B23" s="9" t="s">
        <v>50</v>
      </c>
      <c r="C23" s="10"/>
      <c r="D23" s="11"/>
      <c r="E23" s="11"/>
      <c r="F23" s="20"/>
      <c r="G23" s="20"/>
    </row>
    <row r="24" spans="2:7" x14ac:dyDescent="0.2">
      <c r="B24" s="5" t="s">
        <v>23</v>
      </c>
      <c r="C24" s="6"/>
      <c r="D24" s="7"/>
      <c r="E24" s="7"/>
      <c r="F24" s="7"/>
      <c r="G24" s="7"/>
    </row>
    <row r="25" spans="2:7" x14ac:dyDescent="0.2">
      <c r="B25" s="9" t="s">
        <v>51</v>
      </c>
      <c r="C25" s="10"/>
      <c r="D25" s="11"/>
      <c r="E25" s="11"/>
      <c r="F25" s="20"/>
      <c r="G25" s="20"/>
    </row>
    <row r="26" spans="2:7" x14ac:dyDescent="0.2">
      <c r="B26" s="5" t="s">
        <v>52</v>
      </c>
      <c r="C26" s="6"/>
      <c r="D26" s="7"/>
      <c r="E26" s="7"/>
      <c r="F26" s="7"/>
      <c r="G26" s="7"/>
    </row>
    <row r="27" spans="2:7" x14ac:dyDescent="0.2">
      <c r="B27" s="9" t="s">
        <v>53</v>
      </c>
      <c r="C27" s="10"/>
      <c r="D27" s="11"/>
      <c r="E27" s="11"/>
      <c r="F27" s="20"/>
      <c r="G27" s="20"/>
    </row>
    <row r="28" spans="2:7" x14ac:dyDescent="0.2">
      <c r="B28" s="5" t="s">
        <v>26</v>
      </c>
      <c r="C28" s="6"/>
      <c r="D28" s="7"/>
      <c r="E28" s="7"/>
      <c r="F28" s="7"/>
      <c r="G28" s="7"/>
    </row>
    <row r="29" spans="2:7" x14ac:dyDescent="0.2">
      <c r="B29" s="9" t="s">
        <v>54</v>
      </c>
      <c r="C29" s="10"/>
      <c r="D29" s="11"/>
      <c r="E29" s="11"/>
      <c r="F29" s="20"/>
      <c r="G29" s="20"/>
    </row>
    <row r="30" spans="2:7" x14ac:dyDescent="0.2">
      <c r="B30" s="5"/>
      <c r="C30" s="6" t="s">
        <v>55</v>
      </c>
      <c r="D30" s="7"/>
      <c r="E30" s="7"/>
      <c r="F30" s="6"/>
      <c r="G30" s="7"/>
    </row>
    <row r="32" spans="2:7" ht="12.75" customHeight="1" x14ac:dyDescent="0.2">
      <c r="B32" s="17" t="s">
        <v>1</v>
      </c>
      <c r="C32" s="18"/>
      <c r="D32" s="18"/>
      <c r="E32" s="18"/>
      <c r="F32" s="8" t="s">
        <v>5</v>
      </c>
      <c r="G32" s="12" t="s">
        <v>35</v>
      </c>
    </row>
    <row r="33" spans="2:7" ht="13.5" customHeight="1" thickBot="1" x14ac:dyDescent="0.25">
      <c r="B33" s="19" t="s">
        <v>30</v>
      </c>
      <c r="C33" s="15" t="s">
        <v>4</v>
      </c>
      <c r="D33" s="16" t="s">
        <v>5</v>
      </c>
      <c r="E33" s="15" t="s">
        <v>35</v>
      </c>
      <c r="F33" s="16" t="s">
        <v>43</v>
      </c>
      <c r="G33" s="16" t="s">
        <v>43</v>
      </c>
    </row>
    <row r="34" spans="2:7" ht="13.5" customHeight="1" thickTop="1" x14ac:dyDescent="0.2">
      <c r="B34" s="5" t="s">
        <v>56</v>
      </c>
      <c r="C34" s="12"/>
      <c r="D34" s="8"/>
      <c r="E34" s="12"/>
      <c r="F34" s="8"/>
      <c r="G34" s="8"/>
    </row>
    <row r="35" spans="2:7" x14ac:dyDescent="0.2">
      <c r="B35" s="9" t="s">
        <v>57</v>
      </c>
      <c r="C35" s="10"/>
      <c r="D35" s="10"/>
      <c r="E35" s="10"/>
      <c r="F35" s="22"/>
      <c r="G35" s="22"/>
    </row>
    <row r="36" spans="2:7" x14ac:dyDescent="0.2">
      <c r="B36" s="5" t="s">
        <v>58</v>
      </c>
      <c r="C36" s="6"/>
      <c r="D36" s="6"/>
      <c r="E36" s="23"/>
      <c r="F36" s="6"/>
      <c r="G36" s="23"/>
    </row>
    <row r="37" spans="2:7" x14ac:dyDescent="0.2">
      <c r="B37" s="9" t="s">
        <v>32</v>
      </c>
      <c r="C37" s="10">
        <v>21</v>
      </c>
      <c r="D37" s="10">
        <v>216</v>
      </c>
      <c r="E37" s="10">
        <v>50</v>
      </c>
      <c r="F37" s="22">
        <v>216</v>
      </c>
      <c r="G37" s="22">
        <v>50</v>
      </c>
    </row>
    <row r="38" spans="2:7" x14ac:dyDescent="0.2">
      <c r="B38" s="5"/>
      <c r="C38" s="6" t="s">
        <v>55</v>
      </c>
      <c r="D38" s="7"/>
      <c r="E38" s="7"/>
      <c r="F38" s="6"/>
      <c r="G38" s="7"/>
    </row>
    <row r="40" spans="2:7" x14ac:dyDescent="0.2">
      <c r="B40" s="210" t="s">
        <v>59</v>
      </c>
      <c r="C40" s="210"/>
    </row>
    <row r="42" spans="2:7" x14ac:dyDescent="0.2">
      <c r="B42" s="83" t="s">
        <v>60</v>
      </c>
    </row>
    <row r="43" spans="2:7" ht="13.5" customHeight="1" x14ac:dyDescent="0.2">
      <c r="B43" s="3" t="s">
        <v>61</v>
      </c>
    </row>
    <row r="44" spans="2:7" x14ac:dyDescent="0.2">
      <c r="B44" s="3" t="s">
        <v>62</v>
      </c>
    </row>
    <row r="47" spans="2:7" x14ac:dyDescent="0.2">
      <c r="B47" s="3"/>
    </row>
  </sheetData>
  <mergeCells count="4">
    <mergeCell ref="B40:C40"/>
    <mergeCell ref="B2:G2"/>
    <mergeCell ref="B1:G1"/>
    <mergeCell ref="B3:G3"/>
  </mergeCells>
  <phoneticPr fontId="7" type="noConversion"/>
  <pageMargins left="0.28999999999999998" right="0.22" top="1" bottom="1" header="0.5" footer="0.5"/>
  <pageSetup paperSize="9" scale="8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C X t 9 T + J Q N q C o A A A A + A A A A B I A H A B D b 2 5 m a W c v U G F j a 2 F n Z S 5 4 b W w g o h g A K K A U A A A A A A A A A A A A A A A A A A A A A A A A A A A A h Y + 9 D o I w G E V f h X S n L V X 8 I R 9 l c D K R x E R j X B u o 0 A j F 0 G J 5 N w c f y V e Q R F E 3 x 3 t y h n M f t z s k f V 1 5 V 9 k a 1 e g Y B Z g i T + q s y Z U u Y t T Z k 7 9 A C Y e t y M 6 i k N 4 g a x P 1 J o 9 R a e 0 l I s Q 5 h 9 0 E N 2 1 B G K U B O a a b X V b K W q C P r P 7 L v t L G C p 1 J x O H w i u E M z 0 M c z q Z L z G g A Z M S Q K v 1 V 2 F C M K Z A f C K u u s l 0 r u b L + e g 9 k n E D e L / g T U E s D B B Q A A g A I A A l 7 f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3 1 P K I p H u A 4 A A A A R A A A A E w A c A E Z v c m 1 1 b G F z L 1 N l Y 3 R p b 2 4 x L m 0 g o h g A K K A U A A A A A A A A A A A A A A A A A A A A A A A A A A A A K 0 5 N L s n M z 1 M I h t C G 1 g B Q S w E C L Q A U A A I A C A A J e 3 1 P 4 l A 2 o K g A A A D 4 A A A A E g A A A A A A A A A A A A A A A A A A A A A A Q 2 9 u Z m l n L 1 B h Y 2 t h Z 2 U u e G 1 s U E s B A i 0 A F A A C A A g A C X t 9 T w / K 6 a u k A A A A 6 Q A A A B M A A A A A A A A A A A A A A A A A 9 A A A A F t D b 2 5 0 Z W 5 0 X 1 R 5 c G V z X S 5 4 b W x Q S w E C L Q A U A A I A C A A J e 3 1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2 5 t W M h F 9 0 m 3 F U r W L o I H X Q A A A A A C A A A A A A A Q Z g A A A A E A A C A A A A C E b E j a N z h e j K j h M K G M i 3 t 6 t / 8 s v U U s D j Y d j m 7 k 3 G 4 q 4 A A A A A A O g A A A A A I A A C A A A A B s 1 L O n E 2 4 t s H 3 T X l s E G 2 c F j U + j 5 t q S B 3 a C C o 0 v y V A u 0 1 A A A A A f n L U 3 O 0 p N C D s W B T E 0 + h h C o d s R 9 7 h k d 7 K V D K 0 V h h U N j v 5 1 S M F c 7 Q n C 6 C 5 E u o V z p O 8 L U s 0 L P Z 6 h 1 m e 0 Z F 5 w b U J I h B m G Q A t O n + P 5 g F N + 4 o t q T k A A A A A j E X + M y z r w u z Q o 5 d 6 W J 4 m w H 9 A u 5 0 V 4 R O U t J K V 8 9 q x 3 q 3 5 Q 6 Y P 9 M j s E n Q k F 3 P C X 1 t C c l R F i T I h I q B l u / g p H P c X W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C77E73AEFD04D94341C4F3ECCB34A" ma:contentTypeVersion="23" ma:contentTypeDescription="Create a new document." ma:contentTypeScope="" ma:versionID="863ec1cfb0a7187368f2d12dc978da26">
  <xsd:schema xmlns:xsd="http://www.w3.org/2001/XMLSchema" xmlns:xs="http://www.w3.org/2001/XMLSchema" xmlns:p="http://schemas.microsoft.com/office/2006/metadata/properties" xmlns:ns1="http://schemas.microsoft.com/sharepoint/v3" xmlns:ns2="d24619a9-60b3-4eda-9432-ac5f06646f89" xmlns:ns3="ffa9d2f0-5494-45f9-9eb8-ec0cdb4a63ce" targetNamespace="http://schemas.microsoft.com/office/2006/metadata/properties" ma:root="true" ma:fieldsID="29292a9b4a88f07cefad0b2e6cfcc012" ns1:_="" ns2:_="" ns3:_="">
    <xsd:import namespace="http://schemas.microsoft.com/sharepoint/v3"/>
    <xsd:import namespace="d24619a9-60b3-4eda-9432-ac5f06646f89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Document_x0020_type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619a9-60b3-4eda-9432-ac5f06646f89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Document_x0020_type" ma:index="9" nillable="true" ma:displayName="Document type" ma:format="Dropdown" ma:internalName="Document_x0020_type">
      <xsd:simpleType>
        <xsd:restriction base="dms:Choice">
          <xsd:enumeration value="Agenda"/>
          <xsd:enumeration value="List of Participants"/>
          <xsd:enumeration value="Minutes"/>
          <xsd:enumeration value="Working Documents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d24619a9-60b3-4eda-9432-ac5f06646f89" xsi:nil="true"/>
    <Year xmlns="d24619a9-60b3-4eda-9432-ac5f06646f89">2017</Year>
    <_ip_UnifiedCompliancePolicyUIAction xmlns="http://schemas.microsoft.com/sharepoint/v3" xsi:nil="true"/>
    <_ip_UnifiedCompliancePolicyProperties xmlns="http://schemas.microsoft.com/sharepoint/v3" xsi:nil="true"/>
    <TaxCatchAll xmlns="ffa9d2f0-5494-45f9-9eb8-ec0cdb4a63ce" xsi:nil="true"/>
    <lcf76f155ced4ddcb4097134ff3c332f xmlns="d24619a9-60b3-4eda-9432-ac5f06646f89">
      <Terms xmlns="http://schemas.microsoft.com/office/infopath/2007/PartnerControls"/>
    </lcf76f155ced4ddcb4097134ff3c332f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F02646-6D4C-4727-A83A-99CEB1F46E2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F41B833-A47B-4544-B7E2-E8E3187FEB0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AFC48C2-7655-4CF3-8306-ECDC55838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4619a9-60b3-4eda-9432-ac5f06646f89"/>
    <ds:schemaRef ds:uri="ffa9d2f0-5494-45f9-9eb8-ec0cdb4a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AE069B7-2D42-4E12-A1DD-F13524C3B940}">
  <ds:schemaRefs>
    <ds:schemaRef ds:uri="http://schemas.microsoft.com/office/2006/metadata/properties"/>
    <ds:schemaRef ds:uri="http://schemas.microsoft.com/office/infopath/2007/PartnerControls"/>
    <ds:schemaRef ds:uri="d24619a9-60b3-4eda-9432-ac5f06646f89"/>
    <ds:schemaRef ds:uri="http://schemas.microsoft.com/sharepoint/v3"/>
    <ds:schemaRef ds:uri="ffa9d2f0-5494-45f9-9eb8-ec0cdb4a63ce"/>
  </ds:schemaRefs>
</ds:datastoreItem>
</file>

<file path=customXml/itemProps5.xml><?xml version="1.0" encoding="utf-8"?>
<ds:datastoreItem xmlns:ds="http://schemas.openxmlformats.org/officeDocument/2006/customXml" ds:itemID="{464AFE35-E11C-46F6-91A1-7536EBF627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EOB</vt:lpstr>
      <vt:lpstr>Off-EOB</vt:lpstr>
      <vt:lpstr>Reporting Transactions</vt:lpstr>
      <vt:lpstr>Dark Pools</vt:lpstr>
      <vt:lpstr>"Dark Pool"-pending rebranding</vt:lpstr>
      <vt:lpstr>'"Dark Pool"-pending rebranding'!Print_Area</vt:lpstr>
      <vt:lpstr>'Dark Pools'!Print_Area</vt:lpstr>
      <vt:lpstr>EOB!Print_Area</vt:lpstr>
      <vt:lpstr>'Off-EOB'!Print_Area</vt:lpstr>
      <vt:lpstr>'Reporting Transactions'!Print_Area</vt:lpstr>
      <vt:lpstr>'"Dark Pool"-pending rebranding'!TABLE</vt:lpstr>
      <vt:lpstr>'Dark Pools'!TABLE</vt:lpstr>
      <vt:lpstr>EOB!TABLE</vt:lpstr>
      <vt:lpstr>'Off-EOB'!TABLE</vt:lpstr>
      <vt:lpstr>'Reporting Transactions'!TABLE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in Excel</dc:title>
  <dc:subject/>
  <dc:creator>Rosa Armesto</dc:creator>
  <cp:keywords/>
  <dc:description/>
  <cp:lastModifiedBy>Jurgita Bucyte</cp:lastModifiedBy>
  <cp:revision/>
  <cp:lastPrinted>2024-10-01T07:34:33Z</cp:lastPrinted>
  <dcterms:created xsi:type="dcterms:W3CDTF">2004-04-13T10:58:33Z</dcterms:created>
  <dcterms:modified xsi:type="dcterms:W3CDTF">2024-11-14T11:30:22Z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ircular decision">
    <vt:lpwstr>0</vt:lpwstr>
  </property>
  <property fmtid="{D5CDD505-2E9C-101B-9397-08002B2CF9AE}" pid="3" name="Committee or Group">
    <vt:lpwstr/>
  </property>
  <property fmtid="{D5CDD505-2E9C-101B-9397-08002B2CF9AE}" pid="4" name="ContentTypeId">
    <vt:lpwstr>0x010100815C77E73AEFD04D94341C4F3ECCB34A</vt:lpwstr>
  </property>
  <property fmtid="{D5CDD505-2E9C-101B-9397-08002B2CF9AE}" pid="5" name="AuthorIds_UIVersion_2">
    <vt:lpwstr>130</vt:lpwstr>
  </property>
  <property fmtid="{D5CDD505-2E9C-101B-9397-08002B2CF9AE}" pid="6" name="AuthorIds_UIVersion_14">
    <vt:lpwstr>130</vt:lpwstr>
  </property>
  <property fmtid="{D5CDD505-2E9C-101B-9397-08002B2CF9AE}" pid="7" name="MediaServiceImageTags">
    <vt:lpwstr/>
  </property>
</Properties>
</file>