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568" documentId="8_{A8FCD1F0-DC1B-4F38-928E-0545EA4CF2D6}" xr6:coauthVersionLast="47" xr6:coauthVersionMax="47" xr10:uidLastSave="{4286046C-66C4-4C8C-98E9-32D59011C7FD}"/>
  <bookViews>
    <workbookView xWindow="-120" yWindow="-120" windowWidth="38640" windowHeight="21120" xr2:uid="{00000000-000D-0000-FFFF-FFFF00000000}"/>
  </bookViews>
  <sheets>
    <sheet name="Full Members 2013" sheetId="1" r:id="rId1"/>
    <sheet name="Affiliate Members 2013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7" i="1" l="1"/>
  <c r="Y86" i="1"/>
  <c r="Y85" i="1"/>
  <c r="AR84" i="1"/>
  <c r="AQ84" i="1"/>
  <c r="AI84" i="1"/>
  <c r="AH84" i="1"/>
  <c r="Y84" i="1"/>
  <c r="Y83" i="1"/>
  <c r="Y82" i="1"/>
  <c r="Y81" i="1"/>
  <c r="AQ80" i="1"/>
  <c r="AI80" i="1"/>
  <c r="AH80" i="1"/>
  <c r="Y80" i="1"/>
  <c r="Y79" i="1"/>
  <c r="Y78" i="1"/>
  <c r="Y77" i="1"/>
  <c r="Y76" i="1"/>
  <c r="Y75" i="1"/>
  <c r="Y74" i="1"/>
</calcChain>
</file>

<file path=xl/sharedStrings.xml><?xml version="1.0" encoding="utf-8"?>
<sst xmlns="http://schemas.openxmlformats.org/spreadsheetml/2006/main" count="2125" uniqueCount="420">
  <si>
    <t>Domestic</t>
  </si>
  <si>
    <t>ISIN</t>
  </si>
  <si>
    <t>Ticker/Symbol</t>
  </si>
  <si>
    <t>Investment Flows (EURm)</t>
  </si>
  <si>
    <t>Exchange</t>
  </si>
  <si>
    <t>Average Turnover (EUR thousand)</t>
  </si>
  <si>
    <t>Yearly Turnover (EUR thousand)</t>
  </si>
  <si>
    <t>Revenues (EUR thousand)</t>
  </si>
  <si>
    <t>Number of Employees</t>
  </si>
  <si>
    <t>Foreign</t>
  </si>
  <si>
    <t>RM</t>
  </si>
  <si>
    <t>COCA-COLA HBC AG</t>
  </si>
  <si>
    <t>EEE</t>
  </si>
  <si>
    <t>CH0198251305</t>
  </si>
  <si>
    <t>BME</t>
  </si>
  <si>
    <t>LBK</t>
  </si>
  <si>
    <t>ES0168675009</t>
  </si>
  <si>
    <t>MTF</t>
  </si>
  <si>
    <t>EBI</t>
  </si>
  <si>
    <t>BG1100025128</t>
  </si>
  <si>
    <t>n/a</t>
  </si>
  <si>
    <t>Elana Agrocredit AD</t>
  </si>
  <si>
    <t>BG1100040101</t>
  </si>
  <si>
    <t>Halk Gayrimenkul Yatırım Ortaklığı A.Ş.</t>
  </si>
  <si>
    <t>HLGYO</t>
  </si>
  <si>
    <t>TREHLGY00016</t>
  </si>
  <si>
    <t>Servet Gayrimenkul Yatırım Ortaklığı A.Ş.</t>
  </si>
  <si>
    <t>SRVGY</t>
  </si>
  <si>
    <t>TRESRGY00010</t>
  </si>
  <si>
    <t>Pegasus Hava Taşımacılığı A.Ş.</t>
  </si>
  <si>
    <t>PGSUS</t>
  </si>
  <si>
    <t>TREPEGS00016</t>
  </si>
  <si>
    <t>Royal Halı İplik Tekstil Mobilya San. Ve Tic. A.Ş.</t>
  </si>
  <si>
    <t>ROYAL</t>
  </si>
  <si>
    <t>TRERHLI00016</t>
  </si>
  <si>
    <t>Panora Gayrimenkul Yatırım Ortaklığı A.Ş.</t>
  </si>
  <si>
    <t>PAGYO</t>
  </si>
  <si>
    <t>TREPGYO00013</t>
  </si>
  <si>
    <t xml:space="preserve">Akyürek Tüketim Ürünleri Pazarlama Dağıtım ve Ticaret A.Ş. </t>
  </si>
  <si>
    <t>AKPAZ</t>
  </si>
  <si>
    <t>TREAKYP00014</t>
  </si>
  <si>
    <t>Cyprus SE</t>
  </si>
  <si>
    <t>CAIR</t>
  </si>
  <si>
    <t>CY0002900716</t>
  </si>
  <si>
    <t>Global Digital Services Plc</t>
  </si>
  <si>
    <t>STC</t>
  </si>
  <si>
    <t>MT0000730102</t>
  </si>
  <si>
    <t>TANDA</t>
  </si>
  <si>
    <t>CY0103700213</t>
  </si>
  <si>
    <t>VIRE</t>
  </si>
  <si>
    <t>CY0103680217</t>
  </si>
  <si>
    <t>PRLOG</t>
  </si>
  <si>
    <t>CY0103720211</t>
  </si>
  <si>
    <t>LBYHO</t>
  </si>
  <si>
    <t>CY0103730210</t>
  </si>
  <si>
    <t>Deutsche Börse</t>
  </si>
  <si>
    <t>LEG Immobilien AG</t>
  </si>
  <si>
    <t>LEG</t>
  </si>
  <si>
    <t>DE000LEG1110</t>
  </si>
  <si>
    <t>RTL Group S.A.</t>
  </si>
  <si>
    <t>RRTL</t>
  </si>
  <si>
    <t>LU0061462528</t>
  </si>
  <si>
    <t>KION Group AG</t>
  </si>
  <si>
    <t>KGX</t>
  </si>
  <si>
    <t>DE000KGX8881</t>
  </si>
  <si>
    <t>OSRAM Licht AG</t>
  </si>
  <si>
    <t>OSR</t>
  </si>
  <si>
    <t>DE000LED4000</t>
  </si>
  <si>
    <t>ANN</t>
  </si>
  <si>
    <t>DE000A1ML7J1</t>
  </si>
  <si>
    <t>Bastei Luebbe AG</t>
  </si>
  <si>
    <t>BST</t>
  </si>
  <si>
    <t>DE000A1X3YY0</t>
  </si>
  <si>
    <t>Euronext</t>
  </si>
  <si>
    <t>Spineguard</t>
  </si>
  <si>
    <t>ALSGD</t>
  </si>
  <si>
    <t>FR0011464452</t>
  </si>
  <si>
    <t>Ekinops</t>
  </si>
  <si>
    <t>EKI</t>
  </si>
  <si>
    <t>FR0011466069</t>
  </si>
  <si>
    <t>Erytech Pharma</t>
  </si>
  <si>
    <t>ERYP</t>
  </si>
  <si>
    <t>FR0011471135</t>
  </si>
  <si>
    <t>Ymagis</t>
  </si>
  <si>
    <t>MAGIS</t>
  </si>
  <si>
    <t>FR0011471291</t>
  </si>
  <si>
    <t>Nexponor - Sicafi sa</t>
  </si>
  <si>
    <t>ALNOR</t>
  </si>
  <si>
    <t>PTNEX0AM0002</t>
  </si>
  <si>
    <t>Bpost SA/NV</t>
  </si>
  <si>
    <t>BPOST</t>
  </si>
  <si>
    <t>BE0974268972</t>
  </si>
  <si>
    <t>Cardio3 Biosciences</t>
  </si>
  <si>
    <t>CARD</t>
  </si>
  <si>
    <t>BE0974260896</t>
  </si>
  <si>
    <t>Orege</t>
  </si>
  <si>
    <t>OREGE</t>
  </si>
  <si>
    <t>FR0010609206</t>
  </si>
  <si>
    <t>387 R</t>
  </si>
  <si>
    <t>MND</t>
  </si>
  <si>
    <t>Blue Solutions</t>
  </si>
  <si>
    <t>BLUE</t>
  </si>
  <si>
    <t>FR0011592104</t>
  </si>
  <si>
    <t>NUM</t>
  </si>
  <si>
    <t>FR0011594233</t>
  </si>
  <si>
    <t>Roctool</t>
  </si>
  <si>
    <t>ALROC</t>
  </si>
  <si>
    <t>FR0010523167</t>
  </si>
  <si>
    <t>Implanet</t>
  </si>
  <si>
    <t>IMPL</t>
  </si>
  <si>
    <t>Tarkett</t>
  </si>
  <si>
    <t>TKTT</t>
  </si>
  <si>
    <t>FR0004188670</t>
  </si>
  <si>
    <t>ROSA</t>
  </si>
  <si>
    <t>FR0010892950</t>
  </si>
  <si>
    <t>CTT Correios Portugal</t>
  </si>
  <si>
    <t>CTT</t>
  </si>
  <si>
    <t>PTCTT0AM0001</t>
  </si>
  <si>
    <t>Carbios</t>
  </si>
  <si>
    <t>ALCRB</t>
  </si>
  <si>
    <t>FR0011648716</t>
  </si>
  <si>
    <t>MPIO</t>
  </si>
  <si>
    <t>PTCMHUIM0015</t>
  </si>
  <si>
    <t>QRF COMM VA</t>
  </si>
  <si>
    <t>QRF</t>
  </si>
  <si>
    <t>BE0974272040</t>
  </si>
  <si>
    <t>** Sanitec Group was acquired by Geberit in February 2015 and the Sanitec share was delisted from Nasdaq Stockholm with last day of trading on February 27, 2015.</t>
  </si>
  <si>
    <t>Luxembourg SE</t>
  </si>
  <si>
    <t>RNTS LX</t>
  </si>
  <si>
    <t>NL0010315453</t>
  </si>
  <si>
    <t>INDIN LX</t>
  </si>
  <si>
    <t>US45410A1060</t>
  </si>
  <si>
    <t>INNOLUX CORPORATION</t>
  </si>
  <si>
    <t>CINRS LX
CINRA LX</t>
  </si>
  <si>
    <t>US45779M4024
US45779M3034</t>
  </si>
  <si>
    <t>ASUSTEK COMPUTER INC.</t>
  </si>
  <si>
    <t xml:space="preserve"> ASKD LX ASUTY LX</t>
  </si>
  <si>
    <t xml:space="preserve">US04648R6053 US04648R5063   </t>
  </si>
  <si>
    <t>BAL HARBOUR REAL ESTATE FUND</t>
  </si>
  <si>
    <t>BALH LX</t>
  </si>
  <si>
    <t>KYG5736G1073</t>
  </si>
  <si>
    <t>EVONIK INDUSTRIES AG</t>
  </si>
  <si>
    <t>EVNK LX</t>
  </si>
  <si>
    <t>DE000EVNK013</t>
  </si>
  <si>
    <t>ZYLOG LX</t>
  </si>
  <si>
    <t>US98985V1044</t>
  </si>
  <si>
    <t>ZELE LX</t>
  </si>
  <si>
    <t>US9892181028</t>
  </si>
  <si>
    <t>FUBON FINANCIAL HOLDING CO., LTD</t>
  </si>
  <si>
    <t>PROSIEBENSAT.1 MEDIA SE</t>
  </si>
  <si>
    <t>PSM LX</t>
  </si>
  <si>
    <t>DE000PSM7770</t>
  </si>
  <si>
    <t>INDIABULLS HOUSING FINANCE LIMITED</t>
  </si>
  <si>
    <t>IHFL LX</t>
  </si>
  <si>
    <t>US45410E1082</t>
  </si>
  <si>
    <t>HERMES1 LX
HERMES LX</t>
  </si>
  <si>
    <t>US42751U2050
US42751U1060</t>
  </si>
  <si>
    <t>ZAICG LX</t>
  </si>
  <si>
    <t>LU0982016452</t>
  </si>
  <si>
    <t>/
/</t>
  </si>
  <si>
    <t>XS0985878379
XS0985878452</t>
  </si>
  <si>
    <t>Malta SE</t>
  </si>
  <si>
    <t>Tigné Mall plc Ordinary Shares</t>
  </si>
  <si>
    <t>TML</t>
  </si>
  <si>
    <t>MT0000740101</t>
  </si>
  <si>
    <t>Kadimastem</t>
  </si>
  <si>
    <t>KDST</t>
  </si>
  <si>
    <t>IL0011284614</t>
  </si>
  <si>
    <t>Somoto</t>
  </si>
  <si>
    <t>SMTO</t>
  </si>
  <si>
    <t>VGG826421023</t>
  </si>
  <si>
    <t>Mendelson Infrastructures</t>
  </si>
  <si>
    <t>MNIN</t>
  </si>
  <si>
    <t>IL0011294449</t>
  </si>
  <si>
    <t>I.D.I. Insurance</t>
  </si>
  <si>
    <t>IDIN</t>
  </si>
  <si>
    <t>IL0011295016</t>
  </si>
  <si>
    <t>GREEN REIT PLC</t>
  </si>
  <si>
    <t>IE00BBR67J55  </t>
  </si>
  <si>
    <t>GAME ACCOUNT NETWORK PLC - ESM</t>
  </si>
  <si>
    <t>Irish Stock Exchange: GAME London Stock Exchange:GAME</t>
  </si>
  <si>
    <t>GB00BGCC6189  </t>
  </si>
  <si>
    <t>MINCON GROUP PLC - ESM</t>
  </si>
  <si>
    <t>Irish Stock Exchange: MIO London Stock Exchange: MCON</t>
  </si>
  <si>
    <t>IE00BD64C665 </t>
  </si>
  <si>
    <t>HIBERNIA REIT PLC</t>
  </si>
  <si>
    <t>Irish Stock Exchange:HBRN.IR London Stock Exchange: HBRN</t>
  </si>
  <si>
    <t>IE00BGHQ1986  </t>
  </si>
  <si>
    <t>Warsaw SE</t>
  </si>
  <si>
    <t>POLSKI HOLDING NIERUCHOMOŚCI S.A.</t>
  </si>
  <si>
    <t>PHN</t>
  </si>
  <si>
    <t>PLPHN0000014</t>
  </si>
  <si>
    <t>MABION S.A.</t>
  </si>
  <si>
    <t>MAB</t>
  </si>
  <si>
    <t>PLMBION00016</t>
  </si>
  <si>
    <t>FEERUM S.A.</t>
  </si>
  <si>
    <t>FEE</t>
  </si>
  <si>
    <t>PLFEERM00018</t>
  </si>
  <si>
    <t>TARCZYŃSKI S.A.</t>
  </si>
  <si>
    <t>TAR</t>
  </si>
  <si>
    <t>PLTRCZN00016</t>
  </si>
  <si>
    <t>PPG</t>
  </si>
  <si>
    <t>PLPLPGR00010</t>
  </si>
  <si>
    <t>AAL</t>
  </si>
  <si>
    <t>LT0000128555</t>
  </si>
  <si>
    <t>GLOBAL COSMED S.A.</t>
  </si>
  <si>
    <t>GLC</t>
  </si>
  <si>
    <t>PLGLBLC00011</t>
  </si>
  <si>
    <t>OT LOGISTICS S.A.</t>
  </si>
  <si>
    <t>OTS</t>
  </si>
  <si>
    <t>PLODRTS00017</t>
  </si>
  <si>
    <t>PEX</t>
  </si>
  <si>
    <t>NL0010577052</t>
  </si>
  <si>
    <t>MLP GROUP S.A.</t>
  </si>
  <si>
    <t>MLG</t>
  </si>
  <si>
    <t>PLMLPGR00017</t>
  </si>
  <si>
    <t>PKP CARGO S.A.</t>
  </si>
  <si>
    <t>PKP</t>
  </si>
  <si>
    <t>PLPKPCR00011</t>
  </si>
  <si>
    <t>MERCATOR MEDICAL S.A.</t>
  </si>
  <si>
    <t>MRC</t>
  </si>
  <si>
    <t>PLMRCTR00015</t>
  </si>
  <si>
    <t>NEWAG S.A.</t>
  </si>
  <si>
    <t>NWG</t>
  </si>
  <si>
    <t>PLNEWAG00012</t>
  </si>
  <si>
    <t>ENERGA S.A.</t>
  </si>
  <si>
    <t>ENG</t>
  </si>
  <si>
    <t>PLENERG00022</t>
  </si>
  <si>
    <t>CAPITAL PARK S.A.</t>
  </si>
  <si>
    <t>CPG</t>
  </si>
  <si>
    <t>PLCPPRK00037</t>
  </si>
  <si>
    <t>EMT</t>
  </si>
  <si>
    <t>PLELMTL00017</t>
  </si>
  <si>
    <t>GRV</t>
  </si>
  <si>
    <t>SI0031104076</t>
  </si>
  <si>
    <t>Vátryggingafélag Íslands hf.</t>
  </si>
  <si>
    <t>VIS</t>
  </si>
  <si>
    <t>IS0000007078</t>
  </si>
  <si>
    <t>Taaleritehdas Oyj</t>
  </si>
  <si>
    <t>TAALB</t>
  </si>
  <si>
    <t>FI4000062195</t>
  </si>
  <si>
    <t>TM</t>
  </si>
  <si>
    <t>IS0000000586</t>
  </si>
  <si>
    <t>Oscar Properties Holding AB</t>
  </si>
  <si>
    <t>OP</t>
  </si>
  <si>
    <t>Kentima Holding AB</t>
  </si>
  <si>
    <t>KENH</t>
  </si>
  <si>
    <t>SE0005100757</t>
  </si>
  <si>
    <t>Matas A/S</t>
  </si>
  <si>
    <t>MATAS</t>
  </si>
  <si>
    <t>DK0060497295</t>
  </si>
  <si>
    <t xml:space="preserve">Orava Residential Real Estate Investment Trust plc </t>
  </si>
  <si>
    <t>Mindmancer AB</t>
  </si>
  <si>
    <t>MIND</t>
  </si>
  <si>
    <t>SE0005365681</t>
  </si>
  <si>
    <t>Restamax Oyj</t>
  </si>
  <si>
    <t>RESTA</t>
  </si>
  <si>
    <t>FI4000064332</t>
  </si>
  <si>
    <t>Platzer Fastigheter AB</t>
  </si>
  <si>
    <t>PLAZ B</t>
  </si>
  <si>
    <t>SE0004977692</t>
  </si>
  <si>
    <t>FNMA PREF</t>
  </si>
  <si>
    <t>SE0005465929</t>
  </si>
  <si>
    <t>Sanitec Oyj **</t>
  </si>
  <si>
    <t>SNTC</t>
  </si>
  <si>
    <t>FI4000072772</t>
  </si>
  <si>
    <t>N1 hf</t>
  </si>
  <si>
    <t>N1</t>
  </si>
  <si>
    <t>IS0000020584</t>
  </si>
  <si>
    <t>North Chemical AB</t>
  </si>
  <si>
    <t>NOCH</t>
  </si>
  <si>
    <t>SE0005504669</t>
  </si>
  <si>
    <t>Asetek</t>
  </si>
  <si>
    <t>ASETEK</t>
  </si>
  <si>
    <t>DK0060477263</t>
  </si>
  <si>
    <t>EAM Solar</t>
  </si>
  <si>
    <t>EAM</t>
  </si>
  <si>
    <t>NO0010607781</t>
  </si>
  <si>
    <t>Serodus</t>
  </si>
  <si>
    <t>SER</t>
  </si>
  <si>
    <t>NO0010549801</t>
  </si>
  <si>
    <t>MultiClient Geophysical</t>
  </si>
  <si>
    <t>MCG</t>
  </si>
  <si>
    <t>NO0010657604</t>
  </si>
  <si>
    <t>Ocean Yield</t>
  </si>
  <si>
    <t>OCY</t>
  </si>
  <si>
    <t>NO0010657448</t>
  </si>
  <si>
    <t>Odfjell Drilling</t>
  </si>
  <si>
    <t>ODL</t>
  </si>
  <si>
    <t>BMG671801022</t>
  </si>
  <si>
    <t>Western Bulk</t>
  </si>
  <si>
    <t>WBULK</t>
  </si>
  <si>
    <t>NO0010691298</t>
  </si>
  <si>
    <t>BW LPG</t>
  </si>
  <si>
    <t>BWLPG</t>
  </si>
  <si>
    <t>BMG173841013</t>
  </si>
  <si>
    <t>Napatech</t>
  </si>
  <si>
    <t>NAPA</t>
  </si>
  <si>
    <t>DK0060520450</t>
  </si>
  <si>
    <t>Atlantic Petroleum</t>
  </si>
  <si>
    <t>ATLA NOK</t>
  </si>
  <si>
    <t>FO000A0DN9X4</t>
  </si>
  <si>
    <t>Link Mobility Group</t>
  </si>
  <si>
    <t>LINK</t>
  </si>
  <si>
    <t>NO0010219702</t>
  </si>
  <si>
    <t>SIX Swiss Exchange</t>
  </si>
  <si>
    <t>Cembra Money Bank AG</t>
  </si>
  <si>
    <t>CMBN</t>
  </si>
  <si>
    <t>CH0225173167</t>
  </si>
  <si>
    <t>Romgaz</t>
  </si>
  <si>
    <t>SNG</t>
  </si>
  <si>
    <t>ROSNGNACNOR3</t>
  </si>
  <si>
    <t>Nuclearelectrica</t>
  </si>
  <si>
    <t>SNN</t>
  </si>
  <si>
    <t>ROSNNEACNOR8</t>
  </si>
  <si>
    <t>Type of Instrument</t>
  </si>
  <si>
    <t>Shares</t>
  </si>
  <si>
    <t>FFHCA LX
FFHCR LX</t>
  </si>
  <si>
    <t>Irish Stock Exchange: GN1  London Stock Exchange: GRN2</t>
  </si>
  <si>
    <t>US3595154002   
US3595153012</t>
  </si>
  <si>
    <t xml:space="preserve">                               n/a</t>
  </si>
  <si>
    <t xml:space="preserve">                          n/a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</si>
  <si>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</si>
  <si>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</si>
  <si>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</si>
  <si>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</si>
  <si>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</si>
  <si>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</si>
  <si>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K</t>
  </si>
  <si>
    <t>Financial and insurance activities</t>
  </si>
  <si>
    <t>EAC</t>
  </si>
  <si>
    <t>-</t>
  </si>
  <si>
    <t>Media</t>
  </si>
  <si>
    <t>Financial Sevices</t>
  </si>
  <si>
    <t>Industrial</t>
  </si>
  <si>
    <t>The sector name proprietary classification for Deutsche Börse is based on the Group's own classification.</t>
  </si>
  <si>
    <t>Financials</t>
  </si>
  <si>
    <t>Financial services</t>
  </si>
  <si>
    <t>Energy</t>
  </si>
  <si>
    <t>Petrol and Power</t>
  </si>
  <si>
    <t>Industrials</t>
  </si>
  <si>
    <t>Technology</t>
  </si>
  <si>
    <t>Basic Materials</t>
  </si>
  <si>
    <t>Nasdaq</t>
  </si>
  <si>
    <t>Athens Stock Exchange</t>
  </si>
  <si>
    <t>Bucharest Stock Exchange</t>
  </si>
  <si>
    <t>Budapest Stock Exchange</t>
  </si>
  <si>
    <t>Bulgarian Stock Exchange</t>
  </si>
  <si>
    <t>Consumer Staples</t>
  </si>
  <si>
    <t>Consumer Discretionary</t>
  </si>
  <si>
    <t>Healthcare</t>
  </si>
  <si>
    <t>Telecommunications</t>
  </si>
  <si>
    <t>Real Estate</t>
  </si>
  <si>
    <t>Utilities</t>
  </si>
  <si>
    <t xml:space="preserve">Health care </t>
  </si>
  <si>
    <t>Chemicals &amp; Materials</t>
  </si>
  <si>
    <t>Consumer goods</t>
  </si>
  <si>
    <t>Oil &amp; Energy</t>
  </si>
  <si>
    <t>RATTANINDIA INFRASTRUCTURE LIMITED*</t>
  </si>
  <si>
    <t>ZYLOG SYSTEMS LIMITED*</t>
  </si>
  <si>
    <t>ZEE LEARN LIMITED*</t>
  </si>
  <si>
    <t>SE0005096369 / SE0016278303</t>
  </si>
  <si>
    <t>OREIT / OVARO</t>
  </si>
  <si>
    <t>FI4000068614 / FI4000349113</t>
  </si>
  <si>
    <t>AutoWallis Plc. (previously ALTERA Plc.)</t>
  </si>
  <si>
    <t>AUTOWALLIS</t>
  </si>
  <si>
    <t>HU0000164504</t>
  </si>
  <si>
    <t>Vonovia (previously Deutsche Annington Immobilien SE)</t>
  </si>
  <si>
    <t>Zagreb Stock Exchange</t>
  </si>
  <si>
    <t>RIVP-R-A</t>
  </si>
  <si>
    <t>HRRIVPRA0000</t>
  </si>
  <si>
    <t xml:space="preserve">TSHC-R-A </t>
  </si>
  <si>
    <t>HRTSHCRA0009</t>
  </si>
  <si>
    <t>NEXE-R-A</t>
  </si>
  <si>
    <t>HRNEXERA0009</t>
  </si>
  <si>
    <t>Valamar Riviera (previously Riviera Adria d.d.)</t>
  </si>
  <si>
    <t>Cyprus Airways Public Ltd */***</t>
  </si>
  <si>
    <t>Ebioss Energy, AD*</t>
  </si>
  <si>
    <t>Unicaja Banco (previously Liberbank, S.A.)</t>
  </si>
  <si>
    <t>Irish Stock Exchange[2]</t>
  </si>
  <si>
    <t>[2] ISE operates under the trading name Euronext Dublin since 2019</t>
  </si>
  <si>
    <t>Borsa Istanbul[1]</t>
  </si>
  <si>
    <t>[1] No longer member of FESE, data is discontinued</t>
  </si>
  <si>
    <t>[3] Oslo Bors operates under the trading name Euronext Oslo since 2020</t>
  </si>
  <si>
    <t>Oslo Børs[3]</t>
  </si>
  <si>
    <t>*Company delisted</t>
  </si>
  <si>
    <t xml:space="preserve">*** Exercise of Rights Issue </t>
  </si>
  <si>
    <t>TAN-DA HOLDINGS PUBLIC COMPANY LTD*</t>
  </si>
  <si>
    <t>VIRETA INVESTMENTS PLC*</t>
  </si>
  <si>
    <t>PRECISE LOGISTIGS PUBLIC COMPANY LTD*</t>
  </si>
  <si>
    <t>LBY Holding Public Company Ltd*</t>
  </si>
  <si>
    <t>Numericable Group *</t>
  </si>
  <si>
    <t>Medtech*</t>
  </si>
  <si>
    <t>Caixa Economica Montepio Geral *</t>
  </si>
  <si>
    <t>RNTSMedia***</t>
  </si>
  <si>
    <t>HERMES MICROVISION INC.***</t>
  </si>
  <si>
    <t>ZAI CAPITAL GROUP S.A. ***</t>
  </si>
  <si>
    <t>MATEL HOLDINGS LIMITED &amp; MAGYAR TELECOM B.V. ***</t>
  </si>
  <si>
    <t>AVIAAM LEASING AB *</t>
  </si>
  <si>
    <t>GORENJE GOSPODINJSKI APARATI, d.d. *</t>
  </si>
  <si>
    <t>NEXE  GRUPA d.d.*</t>
  </si>
  <si>
    <t>PLATINUM PROPERTIES GROUP S.A.</t>
  </si>
  <si>
    <t>PEIXIN INTERNATIONAL GROUP NV*</t>
  </si>
  <si>
    <t>ELEMENTAL HOLDING S.A.*</t>
  </si>
  <si>
    <t>Tryggingamiðstöðin hf.***</t>
  </si>
  <si>
    <t>Ferronordic Machines AB***</t>
  </si>
  <si>
    <t>FR0011584549 / FR00140050Q2</t>
  </si>
  <si>
    <t>FR0010458729 / FR0013470168</t>
  </si>
  <si>
    <t>TVORNICA STOČNE HRANE*</t>
  </si>
  <si>
    <t>List of IPOs - 2013</t>
  </si>
  <si>
    <t>Listing date</t>
  </si>
  <si>
    <t>Domestic/Foreign</t>
  </si>
  <si>
    <t>Market type RM/MTF</t>
  </si>
  <si>
    <t>Company Name</t>
  </si>
  <si>
    <t>Total Market Capitalisation on First Trading Day (EURm)</t>
  </si>
  <si>
    <t>Newly Issued Shares</t>
  </si>
  <si>
    <t>Already Issued Shares</t>
  </si>
  <si>
    <t>Sum of Newly and Already Issued Shares</t>
  </si>
  <si>
    <t>Listing Date</t>
  </si>
  <si>
    <t>Tel Aviv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</si>
</sst>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vertAlign val="superscript"/>
      <sz val="12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sz val="11"/>
      <color indexed="8"/>
      <name val="Trebuchet MS"/>
      <family val="2"/>
    </font>
    <font>
      <sz val="11"/>
      <color rgb="FFFF0000"/>
      <name val="Trebuchet MS"/>
      <family val="2"/>
    </font>
    <font>
      <b/>
      <sz val="5"/>
      <color rgb="FF4476A7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 tint="0.499984740745262"/>
      <name val="Trebuchet MS"/>
      <family val="2"/>
    </font>
    <font>
      <sz val="11"/>
      <color theme="1" tint="0.499984740745262"/>
      <name val="Trebuchet MS"/>
      <family val="2"/>
    </font>
    <font>
      <sz val="12"/>
      <color theme="0" tint="-0.499984740745262"/>
      <name val="Trebuchet MS"/>
      <family val="2"/>
    </font>
    <font>
      <sz val="11"/>
      <color theme="0" tint="-0.499984740745262"/>
      <name val="Trebuchet MS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/>
  </cellStyleXfs>
  <cellXfs count="130">
    <xf numFmtId="0" fontId="0" fillId="0" borderId="0" xfId="0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2" borderId="7" xfId="0" applyFont="1" applyFill="1" applyBorder="1"/>
    <xf numFmtId="0" fontId="14" fillId="0" borderId="0" xfId="0" applyFont="1"/>
    <xf numFmtId="0" fontId="8" fillId="0" borderId="5" xfId="0" applyFont="1" applyBorder="1"/>
    <xf numFmtId="14" fontId="7" fillId="0" borderId="0" xfId="0" applyNumberFormat="1" applyFont="1"/>
    <xf numFmtId="14" fontId="13" fillId="0" borderId="0" xfId="0" applyNumberFormat="1" applyFont="1"/>
    <xf numFmtId="14" fontId="8" fillId="0" borderId="0" xfId="0" applyNumberFormat="1" applyFont="1"/>
    <xf numFmtId="14" fontId="12" fillId="2" borderId="2" xfId="0" applyNumberFormat="1" applyFont="1" applyFill="1" applyBorder="1"/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5" fontId="9" fillId="0" borderId="8" xfId="1" applyNumberFormat="1" applyFont="1" applyBorder="1" applyAlignment="1">
      <alignment horizontal="center" vertical="center"/>
    </xf>
    <xf numFmtId="164" fontId="8" fillId="0" borderId="0" xfId="0" applyNumberFormat="1" applyFont="1"/>
    <xf numFmtId="165" fontId="8" fillId="0" borderId="0" xfId="1" applyNumberFormat="1" applyFont="1"/>
    <xf numFmtId="165" fontId="14" fillId="0" borderId="0" xfId="1" applyNumberFormat="1" applyFont="1"/>
    <xf numFmtId="164" fontId="8" fillId="0" borderId="0" xfId="1" applyNumberFormat="1" applyFont="1"/>
    <xf numFmtId="164" fontId="14" fillId="0" borderId="0" xfId="1" applyNumberFormat="1" applyFont="1"/>
    <xf numFmtId="164" fontId="8" fillId="0" borderId="5" xfId="1" applyNumberFormat="1" applyFont="1" applyBorder="1"/>
    <xf numFmtId="164" fontId="8" fillId="0" borderId="0" xfId="1" applyNumberFormat="1" applyFont="1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0" xfId="0" applyFont="1"/>
    <xf numFmtId="164" fontId="18" fillId="0" borderId="9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20" fillId="0" borderId="0" xfId="0" applyFont="1"/>
    <xf numFmtId="0" fontId="2" fillId="0" borderId="0" xfId="0" applyFont="1"/>
    <xf numFmtId="0" fontId="8" fillId="3" borderId="0" xfId="0" applyFont="1" applyFill="1"/>
    <xf numFmtId="0" fontId="3" fillId="3" borderId="0" xfId="0" applyFont="1" applyFill="1"/>
    <xf numFmtId="164" fontId="9" fillId="0" borderId="0" xfId="1" applyNumberFormat="1" applyFont="1" applyFill="1" applyBorder="1" applyAlignment="1">
      <alignment horizontal="left" vertical="center"/>
    </xf>
    <xf numFmtId="164" fontId="18" fillId="0" borderId="9" xfId="1" applyNumberFormat="1" applyFont="1" applyFill="1" applyBorder="1" applyAlignment="1">
      <alignment horizontal="right" vertical="center"/>
    </xf>
    <xf numFmtId="164" fontId="18" fillId="0" borderId="8" xfId="1" applyNumberFormat="1" applyFont="1" applyFill="1" applyBorder="1" applyAlignment="1">
      <alignment horizontal="right" vertical="center"/>
    </xf>
    <xf numFmtId="165" fontId="18" fillId="0" borderId="8" xfId="1" applyNumberFormat="1" applyFont="1" applyFill="1" applyBorder="1" applyAlignment="1">
      <alignment horizontal="right" vertical="center"/>
    </xf>
    <xf numFmtId="165" fontId="18" fillId="0" borderId="9" xfId="1" applyNumberFormat="1" applyFont="1" applyFill="1" applyBorder="1" applyAlignment="1">
      <alignment horizontal="right" vertical="center"/>
    </xf>
    <xf numFmtId="14" fontId="9" fillId="0" borderId="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14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14" fontId="9" fillId="3" borderId="8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14" fontId="19" fillId="0" borderId="8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3" fontId="18" fillId="0" borderId="8" xfId="0" applyNumberFormat="1" applyFont="1" applyBorder="1"/>
    <xf numFmtId="3" fontId="10" fillId="0" borderId="8" xfId="0" applyNumberFormat="1" applyFont="1" applyBorder="1"/>
    <xf numFmtId="164" fontId="9" fillId="0" borderId="8" xfId="1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0" borderId="0" xfId="0" applyFont="1"/>
    <xf numFmtId="14" fontId="1" fillId="0" borderId="0" xfId="0" applyNumberFormat="1" applyFont="1"/>
    <xf numFmtId="165" fontId="1" fillId="0" borderId="0" xfId="1" applyNumberFormat="1" applyFont="1"/>
    <xf numFmtId="164" fontId="1" fillId="0" borderId="0" xfId="1" applyNumberFormat="1" applyFont="1"/>
    <xf numFmtId="0" fontId="25" fillId="3" borderId="8" xfId="0" applyFont="1" applyFill="1" applyBorder="1" applyAlignment="1">
      <alignment horizontal="left" vertical="center"/>
    </xf>
    <xf numFmtId="14" fontId="25" fillId="3" borderId="8" xfId="0" applyNumberFormat="1" applyFont="1" applyFill="1" applyBorder="1" applyAlignment="1">
      <alignment horizontal="right" vertical="center"/>
    </xf>
    <xf numFmtId="0" fontId="25" fillId="3" borderId="8" xfId="0" applyFont="1" applyFill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164" fontId="25" fillId="0" borderId="8" xfId="1" applyNumberFormat="1" applyFont="1" applyFill="1" applyBorder="1" applyAlignment="1">
      <alignment horizontal="right" vertical="center"/>
    </xf>
    <xf numFmtId="165" fontId="25" fillId="0" borderId="8" xfId="1" applyNumberFormat="1" applyFont="1" applyFill="1" applyBorder="1" applyAlignment="1">
      <alignment horizontal="right" vertical="center"/>
    </xf>
    <xf numFmtId="164" fontId="25" fillId="0" borderId="9" xfId="1" applyNumberFormat="1" applyFont="1" applyFill="1" applyBorder="1" applyAlignment="1">
      <alignment horizontal="right" vertical="center"/>
    </xf>
    <xf numFmtId="0" fontId="26" fillId="3" borderId="0" xfId="0" applyFont="1" applyFill="1"/>
    <xf numFmtId="0" fontId="25" fillId="0" borderId="8" xfId="0" applyFont="1" applyBorder="1" applyAlignment="1">
      <alignment horizontal="left" vertical="center"/>
    </xf>
    <xf numFmtId="14" fontId="25" fillId="0" borderId="8" xfId="0" applyNumberFormat="1" applyFont="1" applyBorder="1" applyAlignment="1">
      <alignment horizontal="right" vertical="center"/>
    </xf>
    <xf numFmtId="0" fontId="26" fillId="0" borderId="0" xfId="0" applyFont="1"/>
    <xf numFmtId="0" fontId="27" fillId="3" borderId="8" xfId="0" applyFont="1" applyFill="1" applyBorder="1" applyAlignment="1">
      <alignment horizontal="left" vertical="center"/>
    </xf>
    <xf numFmtId="14" fontId="27" fillId="3" borderId="8" xfId="0" applyNumberFormat="1" applyFont="1" applyFill="1" applyBorder="1" applyAlignment="1">
      <alignment horizontal="right" vertical="center"/>
    </xf>
    <xf numFmtId="0" fontId="27" fillId="3" borderId="8" xfId="0" applyFont="1" applyFill="1" applyBorder="1" applyAlignment="1">
      <alignment horizontal="right" vertical="center"/>
    </xf>
    <xf numFmtId="0" fontId="27" fillId="0" borderId="8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165" fontId="27" fillId="0" borderId="8" xfId="1" applyNumberFormat="1" applyFont="1" applyFill="1" applyBorder="1" applyAlignment="1">
      <alignment horizontal="right" vertical="center"/>
    </xf>
    <xf numFmtId="164" fontId="27" fillId="0" borderId="8" xfId="1" applyNumberFormat="1" applyFont="1" applyFill="1" applyBorder="1" applyAlignment="1">
      <alignment horizontal="right" vertical="center"/>
    </xf>
    <xf numFmtId="164" fontId="27" fillId="0" borderId="9" xfId="1" applyNumberFormat="1" applyFont="1" applyFill="1" applyBorder="1" applyAlignment="1">
      <alignment horizontal="right" vertical="center"/>
    </xf>
    <xf numFmtId="164" fontId="18" fillId="3" borderId="8" xfId="1" applyNumberFormat="1" applyFont="1" applyFill="1" applyBorder="1" applyAlignment="1">
      <alignment horizontal="right" vertical="center"/>
    </xf>
    <xf numFmtId="164" fontId="18" fillId="3" borderId="9" xfId="1" applyNumberFormat="1" applyFont="1" applyFill="1" applyBorder="1" applyAlignment="1">
      <alignment horizontal="right" vertical="center"/>
    </xf>
    <xf numFmtId="165" fontId="18" fillId="3" borderId="8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8" fillId="3" borderId="0" xfId="0" applyFont="1" applyFill="1"/>
    <xf numFmtId="0" fontId="27" fillId="0" borderId="8" xfId="0" applyFont="1" applyBorder="1" applyAlignment="1">
      <alignment horizontal="left" vertical="center"/>
    </xf>
    <xf numFmtId="14" fontId="27" fillId="0" borderId="8" xfId="0" applyNumberFormat="1" applyFont="1" applyBorder="1" applyAlignment="1">
      <alignment horizontal="right" vertical="center"/>
    </xf>
    <xf numFmtId="0" fontId="28" fillId="0" borderId="0" xfId="0" applyFont="1"/>
    <xf numFmtId="3" fontId="27" fillId="0" borderId="8" xfId="0" applyNumberFormat="1" applyFont="1" applyBorder="1"/>
    <xf numFmtId="0" fontId="24" fillId="0" borderId="8" xfId="2" applyFont="1" applyBorder="1" applyAlignment="1">
      <alignment horizontal="right" vertical="top"/>
    </xf>
    <xf numFmtId="0" fontId="29" fillId="0" borderId="8" xfId="2" applyFont="1" applyBorder="1" applyAlignment="1">
      <alignment horizontal="right" vertical="top"/>
    </xf>
    <xf numFmtId="0" fontId="18" fillId="0" borderId="8" xfId="0" applyFont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164" fontId="27" fillId="0" borderId="0" xfId="1" applyNumberFormat="1" applyFont="1" applyFill="1" applyBorder="1" applyAlignment="1">
      <alignment horizontal="left" vertical="center"/>
    </xf>
    <xf numFmtId="164" fontId="27" fillId="0" borderId="0" xfId="1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27" fillId="0" borderId="8" xfId="0" applyFont="1" applyBorder="1" applyAlignment="1">
      <alignment horizontal="right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" xfId="2" xr:uid="{B64B3AD5-FA89-4DA0-B7C7-57A39EC3AD44}"/>
  </cellStyles>
  <dxfs count="0"/>
  <tableStyles count="0" defaultTableStyle="TableStyleMedium2" defaultPivotStyle="PivotStyleLight16"/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421300</xdr:colOff>
      <xdr:row>3</xdr:row>
      <xdr:rowOff>150209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573087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t/Internationell%20rapportering/Fese%20Committees,%20surveys%20and%20related/IPO%20Database%20enlargement/FESE/2022/FESE-IPO-Database-2019-Enlarg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Members"/>
      <sheetName val="Affiliate Members"/>
      <sheetName val="ISIN"/>
      <sheetName val="2022-06-15_Nasdaq_EquityLi"/>
      <sheetName val="Rates"/>
    </sheetNames>
    <sheetDataSet>
      <sheetData sheetId="0" refreshError="1">
        <row r="1">
          <cell r="V1"/>
          <cell r="W1"/>
          <cell r="X1"/>
          <cell r="Y1"/>
          <cell r="Z1"/>
        </row>
        <row r="2">
          <cell r="V2"/>
          <cell r="W2"/>
          <cell r="X2"/>
          <cell r="Y2"/>
          <cell r="Z2"/>
        </row>
        <row r="3">
          <cell r="V3"/>
          <cell r="W3"/>
          <cell r="X3"/>
          <cell r="Y3"/>
          <cell r="Z3"/>
        </row>
        <row r="4">
          <cell r="V4"/>
          <cell r="W4"/>
          <cell r="X4"/>
          <cell r="Y4"/>
          <cell r="Z4"/>
        </row>
        <row r="5">
          <cell r="V5"/>
          <cell r="W5"/>
          <cell r="X5"/>
          <cell r="Y5"/>
          <cell r="Z5"/>
        </row>
        <row r="7">
          <cell r="V7"/>
          <cell r="W7"/>
          <cell r="X7"/>
          <cell r="Y7"/>
          <cell r="Z7"/>
        </row>
        <row r="8"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 t="str">
            <v>Investment Flows (EUR m)</v>
          </cell>
          <cell r="Q8"/>
          <cell r="R8"/>
          <cell r="S8" t="str">
            <v>Number of Employees</v>
          </cell>
          <cell r="T8"/>
          <cell r="U8"/>
          <cell r="V8" t="str">
            <v>Average Turnover (EUR thousand)</v>
          </cell>
          <cell r="W8"/>
          <cell r="X8"/>
          <cell r="Y8" t="str">
            <v>Yearly Turnover (EUR thousand)</v>
          </cell>
          <cell r="Z8"/>
        </row>
        <row r="9">
          <cell r="B9" t="str">
            <v>Listing Date</v>
          </cell>
          <cell r="C9" t="str">
            <v>Domestic/Foreign</v>
          </cell>
          <cell r="D9" t="str">
            <v>Market Type</v>
          </cell>
          <cell r="E9" t="str">
            <v>Company Name</v>
          </cell>
          <cell r="F9" t="str">
            <v>Sector Code1</v>
          </cell>
          <cell r="G9"/>
          <cell r="H9"/>
          <cell r="I9" t="str">
            <v>Sector Name1</v>
          </cell>
          <cell r="J9"/>
          <cell r="K9"/>
          <cell r="L9" t="str">
            <v>Type of Instrument</v>
          </cell>
          <cell r="M9" t="str">
            <v>Ticker/Symbol</v>
          </cell>
          <cell r="N9" t="str">
            <v>ISIN</v>
          </cell>
          <cell r="O9" t="str">
            <v>Total Market Capitalisation on First Trading Day (EUR m)</v>
          </cell>
          <cell r="P9" t="str">
            <v>Newly Issued Shares</v>
          </cell>
          <cell r="Q9" t="str">
            <v>Already Issued Shares</v>
          </cell>
          <cell r="R9" t="str">
            <v>Sum of Newly and Already Issued Shares</v>
          </cell>
          <cell r="S9">
            <v>2019</v>
          </cell>
          <cell r="T9">
            <v>2020</v>
          </cell>
          <cell r="U9">
            <v>2021</v>
          </cell>
          <cell r="V9">
            <v>2019</v>
          </cell>
          <cell r="W9">
            <v>2020</v>
          </cell>
          <cell r="X9">
            <v>2021</v>
          </cell>
          <cell r="Y9">
            <v>2019</v>
          </cell>
          <cell r="Z9">
            <v>2020</v>
          </cell>
        </row>
        <row r="10">
          <cell r="B10"/>
          <cell r="C10"/>
          <cell r="D10"/>
          <cell r="E10"/>
          <cell r="F10" t="str">
            <v>ICB</v>
          </cell>
          <cell r="G10" t="str">
            <v>GICS</v>
          </cell>
          <cell r="H10" t="str">
            <v>Proprietary</v>
          </cell>
          <cell r="I10" t="str">
            <v>ICB</v>
          </cell>
          <cell r="J10" t="str">
            <v>GICS</v>
          </cell>
          <cell r="K10" t="str">
            <v>Proprietary</v>
          </cell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B11">
            <v>43669</v>
          </cell>
          <cell r="C11" t="str">
            <v>Foreign</v>
          </cell>
          <cell r="D11" t="str">
            <v xml:space="preserve">RM </v>
          </cell>
          <cell r="E11" t="str">
            <v xml:space="preserve">Titan Cement International S.A </v>
          </cell>
          <cell r="F11">
            <v>50</v>
          </cell>
          <cell r="G11"/>
          <cell r="H11"/>
          <cell r="I11" t="str">
            <v>Industrials</v>
          </cell>
          <cell r="J11"/>
          <cell r="K11"/>
          <cell r="L11" t="str">
            <v>Other</v>
          </cell>
          <cell r="M11" t="str">
            <v>TITC</v>
          </cell>
          <cell r="N11" t="str">
            <v>BE0974338700</v>
          </cell>
          <cell r="O11">
            <v>1520.66455991</v>
          </cell>
          <cell r="P11" t="str">
            <v>n/a</v>
          </cell>
          <cell r="Q11" t="str">
            <v>n/a</v>
          </cell>
          <cell r="R11" t="str">
            <v>n/a</v>
          </cell>
          <cell r="S11">
            <v>5400</v>
          </cell>
          <cell r="T11">
            <v>5359</v>
          </cell>
          <cell r="U11"/>
          <cell r="V11">
            <v>301.98878631578947</v>
          </cell>
          <cell r="W11">
            <v>986.36193096385546</v>
          </cell>
          <cell r="X11"/>
          <cell r="Y11">
            <v>74591.230219999998</v>
          </cell>
          <cell r="Z11">
            <v>245604.12080999999</v>
          </cell>
        </row>
        <row r="12">
          <cell r="B12">
            <v>43532</v>
          </cell>
          <cell r="C12" t="str">
            <v>Domestic</v>
          </cell>
          <cell r="D12" t="str">
            <v>MTF</v>
          </cell>
          <cell r="E12" t="str">
            <v>Proeduca Altus, S.A.</v>
          </cell>
          <cell r="F12">
            <v>40</v>
          </cell>
          <cell r="G12">
            <v>25</v>
          </cell>
          <cell r="H12">
            <v>4</v>
          </cell>
          <cell r="I12" t="str">
            <v>Consumer Discretionary</v>
          </cell>
          <cell r="J12" t="str">
            <v>Consumer Discretionary</v>
          </cell>
          <cell r="K12" t="str">
            <v>Consumer Services</v>
          </cell>
          <cell r="L12" t="str">
            <v>Shares</v>
          </cell>
          <cell r="M12" t="str">
            <v>PRO</v>
          </cell>
          <cell r="N12" t="str">
            <v>ES0105400008</v>
          </cell>
          <cell r="O12">
            <v>259.77999999999997</v>
          </cell>
          <cell r="P12">
            <v>3</v>
          </cell>
          <cell r="Q12">
            <v>0</v>
          </cell>
          <cell r="R12">
            <v>3</v>
          </cell>
          <cell r="S12">
            <v>1741</v>
          </cell>
          <cell r="T12">
            <v>2244</v>
          </cell>
          <cell r="U12"/>
          <cell r="V12">
            <v>3.66796875</v>
          </cell>
          <cell r="W12">
            <v>139.02325581395348</v>
          </cell>
          <cell r="X12"/>
          <cell r="Y12">
            <v>939</v>
          </cell>
          <cell r="Z12">
            <v>35868</v>
          </cell>
        </row>
        <row r="13">
          <cell r="B13">
            <v>43650</v>
          </cell>
          <cell r="C13" t="str">
            <v>Domestic</v>
          </cell>
          <cell r="D13" t="str">
            <v>MTF</v>
          </cell>
          <cell r="E13" t="str">
            <v>Millenium Hotels Socimi</v>
          </cell>
          <cell r="F13">
            <v>35</v>
          </cell>
          <cell r="G13">
            <v>60</v>
          </cell>
          <cell r="H13">
            <v>7</v>
          </cell>
          <cell r="I13" t="str">
            <v>Real Estate</v>
          </cell>
          <cell r="J13" t="str">
            <v>Real Estate</v>
          </cell>
          <cell r="K13" t="str">
            <v>Real Estate</v>
          </cell>
          <cell r="L13" t="str">
            <v>Shares</v>
          </cell>
          <cell r="M13" t="str">
            <v>YMHRE</v>
          </cell>
          <cell r="N13" t="str">
            <v>ES0105407003</v>
          </cell>
          <cell r="O13">
            <v>255</v>
          </cell>
          <cell r="P13">
            <v>173.99</v>
          </cell>
          <cell r="Q13">
            <v>0</v>
          </cell>
          <cell r="R13">
            <v>173.99</v>
          </cell>
          <cell r="S13">
            <v>66</v>
          </cell>
          <cell r="T13">
            <v>71</v>
          </cell>
          <cell r="U13"/>
          <cell r="V13">
            <v>9.7734375</v>
          </cell>
          <cell r="W13">
            <v>40.395348837209305</v>
          </cell>
          <cell r="X13"/>
          <cell r="Y13">
            <v>2502</v>
          </cell>
          <cell r="Z13">
            <v>10422</v>
          </cell>
        </row>
        <row r="14">
          <cell r="B14">
            <v>43655</v>
          </cell>
          <cell r="C14" t="str">
            <v>Domestic</v>
          </cell>
          <cell r="D14" t="str">
            <v>MTF</v>
          </cell>
          <cell r="E14" t="str">
            <v>Inbest Prime I Inmuebles Socimi</v>
          </cell>
          <cell r="F14">
            <v>35</v>
          </cell>
          <cell r="G14">
            <v>60</v>
          </cell>
          <cell r="H14">
            <v>7</v>
          </cell>
          <cell r="I14" t="str">
            <v>Real Estate</v>
          </cell>
          <cell r="J14" t="str">
            <v>Real Estate</v>
          </cell>
          <cell r="K14" t="str">
            <v>Real Estate</v>
          </cell>
          <cell r="L14" t="str">
            <v>Shares</v>
          </cell>
          <cell r="M14" t="str">
            <v>YINB1</v>
          </cell>
          <cell r="N14" t="str">
            <v>ES0105413001</v>
          </cell>
          <cell r="O14">
            <v>26.37</v>
          </cell>
          <cell r="P14">
            <v>9.56</v>
          </cell>
          <cell r="Q14">
            <v>0</v>
          </cell>
          <cell r="R14">
            <v>9.56</v>
          </cell>
          <cell r="S14">
            <v>1</v>
          </cell>
          <cell r="T14">
            <v>1</v>
          </cell>
          <cell r="U14"/>
          <cell r="V14">
            <v>2.6875</v>
          </cell>
          <cell r="W14">
            <v>0</v>
          </cell>
          <cell r="X14"/>
          <cell r="Y14">
            <v>688</v>
          </cell>
          <cell r="Z14">
            <v>0</v>
          </cell>
        </row>
        <row r="15">
          <cell r="B15">
            <v>43655</v>
          </cell>
          <cell r="C15" t="str">
            <v>Domestic</v>
          </cell>
          <cell r="D15" t="str">
            <v>MTF</v>
          </cell>
          <cell r="E15" t="str">
            <v>Inbest Prime II Inmuebles Socimi</v>
          </cell>
          <cell r="F15">
            <v>35</v>
          </cell>
          <cell r="G15">
            <v>60</v>
          </cell>
          <cell r="H15">
            <v>7</v>
          </cell>
          <cell r="I15" t="str">
            <v>Real Estate</v>
          </cell>
          <cell r="J15" t="str">
            <v>Real Estate</v>
          </cell>
          <cell r="K15" t="str">
            <v>Real Estate</v>
          </cell>
          <cell r="L15" t="str">
            <v>Shares</v>
          </cell>
          <cell r="M15" t="str">
            <v>YINB2</v>
          </cell>
          <cell r="N15" t="str">
            <v>ES0105414009</v>
          </cell>
          <cell r="O15">
            <v>8.6</v>
          </cell>
          <cell r="P15">
            <v>5.03</v>
          </cell>
          <cell r="Q15">
            <v>0</v>
          </cell>
          <cell r="R15">
            <v>5.03</v>
          </cell>
          <cell r="S15">
            <v>1</v>
          </cell>
          <cell r="T15">
            <v>1</v>
          </cell>
          <cell r="U15"/>
          <cell r="V15">
            <v>0.46875</v>
          </cell>
          <cell r="W15">
            <v>3.875968992248062E-2</v>
          </cell>
          <cell r="X15"/>
          <cell r="Y15">
            <v>120</v>
          </cell>
          <cell r="Z15">
            <v>10</v>
          </cell>
        </row>
        <row r="16">
          <cell r="B16">
            <v>43655</v>
          </cell>
          <cell r="C16" t="str">
            <v>Domestic</v>
          </cell>
          <cell r="D16" t="str">
            <v>MTF</v>
          </cell>
          <cell r="E16" t="str">
            <v>Inbest Prime III Inmuebles Socimi</v>
          </cell>
          <cell r="F16">
            <v>35</v>
          </cell>
          <cell r="G16">
            <v>60</v>
          </cell>
          <cell r="H16">
            <v>7</v>
          </cell>
          <cell r="I16" t="str">
            <v>Real Estate</v>
          </cell>
          <cell r="J16" t="str">
            <v>Real Estate</v>
          </cell>
          <cell r="K16" t="str">
            <v>Real Estate</v>
          </cell>
          <cell r="L16" t="str">
            <v>Shares</v>
          </cell>
          <cell r="M16" t="str">
            <v>YINB3</v>
          </cell>
          <cell r="N16" t="str">
            <v>ES0105415006</v>
          </cell>
          <cell r="O16">
            <v>13.62</v>
          </cell>
          <cell r="P16">
            <v>3.96</v>
          </cell>
          <cell r="Q16">
            <v>0</v>
          </cell>
          <cell r="R16">
            <v>3.96</v>
          </cell>
          <cell r="S16">
            <v>1</v>
          </cell>
          <cell r="T16">
            <v>1</v>
          </cell>
          <cell r="U16"/>
          <cell r="V16">
            <v>0.9609375</v>
          </cell>
          <cell r="W16">
            <v>0</v>
          </cell>
          <cell r="X16"/>
          <cell r="Y16">
            <v>246</v>
          </cell>
          <cell r="Z16">
            <v>0</v>
          </cell>
        </row>
        <row r="17">
          <cell r="B17">
            <v>43655</v>
          </cell>
          <cell r="C17" t="str">
            <v>Domestic</v>
          </cell>
          <cell r="D17" t="str">
            <v>MTF</v>
          </cell>
          <cell r="E17" t="str">
            <v>Inbest Prime IV Inmuebles Socimi</v>
          </cell>
          <cell r="F17">
            <v>35</v>
          </cell>
          <cell r="G17">
            <v>60</v>
          </cell>
          <cell r="H17">
            <v>7</v>
          </cell>
          <cell r="I17" t="str">
            <v>Real Estate</v>
          </cell>
          <cell r="J17" t="str">
            <v>Real Estate</v>
          </cell>
          <cell r="K17" t="str">
            <v>Real Estate</v>
          </cell>
          <cell r="L17" t="str">
            <v>Shares</v>
          </cell>
          <cell r="M17" t="str">
            <v>YINB4</v>
          </cell>
          <cell r="N17" t="str">
            <v>ES0105416004</v>
          </cell>
          <cell r="O17">
            <v>36.119999999999997</v>
          </cell>
          <cell r="P17">
            <v>13.88</v>
          </cell>
          <cell r="Q17">
            <v>0</v>
          </cell>
          <cell r="R17">
            <v>13.88</v>
          </cell>
          <cell r="S17">
            <v>1</v>
          </cell>
          <cell r="T17">
            <v>1</v>
          </cell>
          <cell r="U17"/>
          <cell r="V17">
            <v>77.1484375</v>
          </cell>
          <cell r="W17">
            <v>13.651162790697674</v>
          </cell>
          <cell r="X17"/>
          <cell r="Y17">
            <v>19750</v>
          </cell>
          <cell r="Z17">
            <v>3522</v>
          </cell>
        </row>
        <row r="18">
          <cell r="B18">
            <v>43689</v>
          </cell>
          <cell r="C18" t="str">
            <v>Domestic</v>
          </cell>
          <cell r="D18" t="str">
            <v>MTF</v>
          </cell>
          <cell r="E18" t="str">
            <v>Kompuestos</v>
          </cell>
          <cell r="F18">
            <v>50</v>
          </cell>
          <cell r="G18">
            <v>20</v>
          </cell>
          <cell r="H18">
            <v>2</v>
          </cell>
          <cell r="I18" t="str">
            <v>Industrials</v>
          </cell>
          <cell r="J18" t="str">
            <v>Industrials</v>
          </cell>
          <cell r="K18" t="str">
            <v>Basic Materials, Industry and Constr.</v>
          </cell>
          <cell r="L18" t="str">
            <v>Shares</v>
          </cell>
          <cell r="M18" t="str">
            <v>KOM</v>
          </cell>
          <cell r="N18" t="str">
            <v>ES0105425005</v>
          </cell>
          <cell r="O18">
            <v>18.96</v>
          </cell>
          <cell r="P18">
            <v>5.0199999999999996</v>
          </cell>
          <cell r="Q18">
            <v>0</v>
          </cell>
          <cell r="R18">
            <v>5.0199999999999996</v>
          </cell>
          <cell r="S18">
            <v>85</v>
          </cell>
          <cell r="T18">
            <v>87</v>
          </cell>
          <cell r="U18"/>
          <cell r="V18">
            <v>8.3498126171874993</v>
          </cell>
          <cell r="W18">
            <v>17.263565891472869</v>
          </cell>
          <cell r="X18"/>
          <cell r="Y18">
            <v>2137.5520299999998</v>
          </cell>
          <cell r="Z18">
            <v>4454</v>
          </cell>
        </row>
        <row r="19">
          <cell r="B19">
            <v>43794</v>
          </cell>
          <cell r="C19" t="str">
            <v>Domestic</v>
          </cell>
          <cell r="D19" t="str">
            <v>MTF</v>
          </cell>
          <cell r="E19" t="str">
            <v>IZERTIS</v>
          </cell>
          <cell r="F19">
            <v>15</v>
          </cell>
          <cell r="G19">
            <v>50</v>
          </cell>
          <cell r="H19">
            <v>6</v>
          </cell>
          <cell r="I19" t="str">
            <v>Telecomunications</v>
          </cell>
          <cell r="J19" t="str">
            <v>Telecomunication Serv.</v>
          </cell>
          <cell r="K19" t="str">
            <v>Technology and Telecomunications</v>
          </cell>
          <cell r="L19" t="str">
            <v>Shares</v>
          </cell>
          <cell r="M19" t="str">
            <v>IZER</v>
          </cell>
          <cell r="N19" t="str">
            <v>ES0105449005</v>
          </cell>
          <cell r="O19">
            <v>53.28</v>
          </cell>
          <cell r="P19">
            <v>3.4</v>
          </cell>
          <cell r="Q19">
            <v>0</v>
          </cell>
          <cell r="R19">
            <v>3.4</v>
          </cell>
          <cell r="S19">
            <v>660</v>
          </cell>
          <cell r="T19">
            <v>796</v>
          </cell>
          <cell r="U19"/>
          <cell r="V19">
            <v>7.5801498437500001</v>
          </cell>
          <cell r="W19">
            <v>45.116279069767444</v>
          </cell>
          <cell r="X19"/>
          <cell r="Y19">
            <v>1940.51836</v>
          </cell>
          <cell r="Z19">
            <v>11640</v>
          </cell>
        </row>
        <row r="20">
          <cell r="B20">
            <v>43798</v>
          </cell>
          <cell r="C20" t="str">
            <v>Domestic</v>
          </cell>
          <cell r="D20" t="str">
            <v>MTF</v>
          </cell>
          <cell r="E20" t="str">
            <v>HOLALUZ</v>
          </cell>
          <cell r="F20">
            <v>60</v>
          </cell>
          <cell r="G20">
            <v>10</v>
          </cell>
          <cell r="H20">
            <v>1</v>
          </cell>
          <cell r="I20" t="str">
            <v>Energy</v>
          </cell>
          <cell r="J20" t="str">
            <v>Energy</v>
          </cell>
          <cell r="K20" t="str">
            <v>Petrol and Power</v>
          </cell>
          <cell r="L20" t="str">
            <v>Shares</v>
          </cell>
          <cell r="M20" t="str">
            <v>HLZ</v>
          </cell>
          <cell r="N20" t="str">
            <v>ES0105456026</v>
          </cell>
          <cell r="O20">
            <v>183.16</v>
          </cell>
          <cell r="P20">
            <v>30</v>
          </cell>
          <cell r="Q20">
            <v>10.41</v>
          </cell>
          <cell r="R20">
            <v>40.409999999999997</v>
          </cell>
          <cell r="S20">
            <v>193</v>
          </cell>
          <cell r="T20">
            <v>231</v>
          </cell>
          <cell r="U20"/>
          <cell r="V20">
            <v>76.365847773437508</v>
          </cell>
          <cell r="W20">
            <v>98.763565891472865</v>
          </cell>
          <cell r="X20"/>
          <cell r="Y20">
            <v>19549.657030000002</v>
          </cell>
          <cell r="Z20">
            <v>25481</v>
          </cell>
        </row>
        <row r="21">
          <cell r="B21">
            <v>43815</v>
          </cell>
          <cell r="C21" t="str">
            <v>Domestic</v>
          </cell>
          <cell r="D21" t="str">
            <v>RM</v>
          </cell>
          <cell r="E21" t="str">
            <v>Grenergy Renovables, S.A.</v>
          </cell>
          <cell r="F21">
            <v>60</v>
          </cell>
          <cell r="G21">
            <v>10</v>
          </cell>
          <cell r="H21">
            <v>1</v>
          </cell>
          <cell r="I21" t="str">
            <v>Energy</v>
          </cell>
          <cell r="J21" t="str">
            <v>Energy</v>
          </cell>
          <cell r="K21" t="str">
            <v>Petrol and Power</v>
          </cell>
          <cell r="L21" t="str">
            <v>Shares</v>
          </cell>
          <cell r="M21" t="str">
            <v>GRE</v>
          </cell>
          <cell r="N21" t="str">
            <v>ES0105079000</v>
          </cell>
          <cell r="O21">
            <v>336.64</v>
          </cell>
          <cell r="P21">
            <v>0</v>
          </cell>
          <cell r="Q21">
            <v>30.36</v>
          </cell>
          <cell r="R21">
            <v>30.36</v>
          </cell>
          <cell r="S21">
            <v>150</v>
          </cell>
          <cell r="T21">
            <v>192</v>
          </cell>
          <cell r="U21"/>
          <cell r="V21">
            <v>355.30078125</v>
          </cell>
          <cell r="W21">
            <v>689.31007751937989</v>
          </cell>
          <cell r="X21"/>
          <cell r="Y21">
            <v>90957</v>
          </cell>
          <cell r="Z21">
            <v>177842</v>
          </cell>
        </row>
        <row r="22">
          <cell r="B22">
            <v>43504</v>
          </cell>
          <cell r="C22" t="str">
            <v>Foreign</v>
          </cell>
          <cell r="D22" t="str">
            <v>MTF</v>
          </cell>
          <cell r="E22" t="str">
            <v>Privanet Group Oyj</v>
          </cell>
          <cell r="F22">
            <v>30</v>
          </cell>
          <cell r="G22">
            <v>40</v>
          </cell>
          <cell r="H22"/>
          <cell r="I22" t="str">
            <v>Financials</v>
          </cell>
          <cell r="J22" t="str">
            <v>Financials</v>
          </cell>
          <cell r="K22" t="str">
            <v>Investment Services</v>
          </cell>
          <cell r="L22" t="str">
            <v>Shares</v>
          </cell>
          <cell r="M22" t="str">
            <v>PRIV</v>
          </cell>
          <cell r="N22" t="str">
            <v>FI4000153515</v>
          </cell>
          <cell r="O22" t="str">
            <v>n/a</v>
          </cell>
          <cell r="P22">
            <v>0</v>
          </cell>
          <cell r="Q22" t="str">
            <v>n/a</v>
          </cell>
          <cell r="R22" t="str">
            <v>n/a</v>
          </cell>
          <cell r="S22">
            <v>22</v>
          </cell>
          <cell r="T22" t="str">
            <v>n/a</v>
          </cell>
          <cell r="U22"/>
          <cell r="V22" t="str">
            <v>n/a</v>
          </cell>
          <cell r="W22" t="str">
            <v>n/a</v>
          </cell>
          <cell r="X22"/>
          <cell r="Y22" t="str">
            <v>n/a</v>
          </cell>
          <cell r="Z22" t="str">
            <v>n/a</v>
          </cell>
        </row>
        <row r="23">
          <cell r="B23">
            <v>43532</v>
          </cell>
          <cell r="C23" t="str">
            <v>Foreign</v>
          </cell>
          <cell r="D23" t="str">
            <v>MTF</v>
          </cell>
          <cell r="E23" t="str">
            <v>FundedByMe Crowdfunding Sweden AB</v>
          </cell>
          <cell r="F23">
            <v>30</v>
          </cell>
          <cell r="G23">
            <v>40</v>
          </cell>
          <cell r="H23"/>
          <cell r="I23" t="str">
            <v>Financials</v>
          </cell>
          <cell r="J23" t="str">
            <v>Financials</v>
          </cell>
          <cell r="K23" t="str">
            <v>Crowdfunding</v>
          </cell>
          <cell r="L23" t="str">
            <v>Shares</v>
          </cell>
          <cell r="M23" t="str">
            <v>FBM B</v>
          </cell>
          <cell r="N23" t="str">
            <v>SE0008293617</v>
          </cell>
          <cell r="O23" t="str">
            <v>n/a</v>
          </cell>
          <cell r="P23">
            <v>0</v>
          </cell>
          <cell r="Q23" t="str">
            <v>n/a</v>
          </cell>
          <cell r="R23" t="str">
            <v>n/a</v>
          </cell>
          <cell r="S23">
            <v>11</v>
          </cell>
          <cell r="T23" t="str">
            <v>n/a</v>
          </cell>
          <cell r="U23"/>
          <cell r="V23" t="str">
            <v>n/a</v>
          </cell>
          <cell r="W23" t="str">
            <v>n/a</v>
          </cell>
          <cell r="X23"/>
          <cell r="Y23" t="str">
            <v>n/a</v>
          </cell>
          <cell r="Z23" t="str">
            <v>n/a</v>
          </cell>
        </row>
        <row r="24">
          <cell r="B24">
            <v>43572</v>
          </cell>
          <cell r="C24" t="str">
            <v>Foreign</v>
          </cell>
          <cell r="D24" t="str">
            <v>RM</v>
          </cell>
          <cell r="E24" t="str">
            <v>Coeli Fastighet II AB</v>
          </cell>
          <cell r="F24">
            <v>30</v>
          </cell>
          <cell r="G24">
            <v>40</v>
          </cell>
          <cell r="H24"/>
          <cell r="I24" t="str">
            <v>Financials</v>
          </cell>
          <cell r="J24" t="str">
            <v>Financials</v>
          </cell>
          <cell r="K24" t="str">
            <v>Asset Management</v>
          </cell>
          <cell r="L24" t="str">
            <v>Preference Shares</v>
          </cell>
          <cell r="M24" t="str">
            <v>CF2 PREF P2</v>
          </cell>
          <cell r="N24" t="str">
            <v>SE0012012672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/>
          <cell r="V24" t="str">
            <v>n/a</v>
          </cell>
          <cell r="W24" t="str">
            <v>n/a</v>
          </cell>
          <cell r="X24"/>
          <cell r="Y24" t="str">
            <v>n/a</v>
          </cell>
          <cell r="Z24" t="str">
            <v>n/a</v>
          </cell>
        </row>
        <row r="25">
          <cell r="B25">
            <v>43573</v>
          </cell>
          <cell r="C25" t="str">
            <v>Foreign</v>
          </cell>
          <cell r="D25" t="str">
            <v>MTF</v>
          </cell>
          <cell r="E25" t="str">
            <v>Eurobattery Minerals AB</v>
          </cell>
          <cell r="F25">
            <v>55</v>
          </cell>
          <cell r="G25">
            <v>15</v>
          </cell>
          <cell r="H25"/>
          <cell r="I25" t="str">
            <v>Basic Materials</v>
          </cell>
          <cell r="J25" t="str">
            <v>Materials</v>
          </cell>
          <cell r="K25" t="str">
            <v>Metals &amp; Mining</v>
          </cell>
          <cell r="L25" t="str">
            <v>Shares</v>
          </cell>
          <cell r="M25" t="str">
            <v>BAT</v>
          </cell>
          <cell r="N25" t="str">
            <v>SE0012481570</v>
          </cell>
          <cell r="O25" t="str">
            <v>n/a</v>
          </cell>
          <cell r="P25">
            <v>0</v>
          </cell>
          <cell r="Q25" t="str">
            <v>n/a</v>
          </cell>
          <cell r="R25" t="str">
            <v>n/a</v>
          </cell>
          <cell r="S25">
            <v>1</v>
          </cell>
          <cell r="T25" t="str">
            <v>n/a</v>
          </cell>
          <cell r="U25"/>
          <cell r="V25" t="str">
            <v>n/a</v>
          </cell>
          <cell r="W25" t="str">
            <v>n/a</v>
          </cell>
          <cell r="X25"/>
          <cell r="Y25" t="str">
            <v>n/a</v>
          </cell>
          <cell r="Z25" t="str">
            <v>n/a</v>
          </cell>
        </row>
        <row r="26">
          <cell r="B26">
            <v>43644</v>
          </cell>
          <cell r="C26" t="str">
            <v>Foreign</v>
          </cell>
          <cell r="D26" t="str">
            <v>RM</v>
          </cell>
          <cell r="E26" t="str">
            <v>Skogsfond Baltikum AB</v>
          </cell>
          <cell r="F26">
            <v>30</v>
          </cell>
          <cell r="G26">
            <v>40</v>
          </cell>
          <cell r="H26"/>
          <cell r="I26" t="str">
            <v>Financials</v>
          </cell>
          <cell r="J26" t="str">
            <v>Financials</v>
          </cell>
          <cell r="K26" t="str">
            <v>Asset Management</v>
          </cell>
          <cell r="L26" t="str">
            <v>AIF</v>
          </cell>
          <cell r="M26" t="str">
            <v>SKOG A</v>
          </cell>
          <cell r="N26" t="str">
            <v>SE0012453686</v>
          </cell>
          <cell r="O26" t="str">
            <v>n/a</v>
          </cell>
          <cell r="P26">
            <v>0</v>
          </cell>
          <cell r="Q26" t="str">
            <v>n/a</v>
          </cell>
          <cell r="R26" t="str">
            <v>n/a</v>
          </cell>
          <cell r="S26">
            <v>1</v>
          </cell>
          <cell r="T26" t="str">
            <v>n/a</v>
          </cell>
          <cell r="U26"/>
          <cell r="V26" t="str">
            <v>n/a</v>
          </cell>
          <cell r="W26" t="str">
            <v>n/a</v>
          </cell>
          <cell r="X26"/>
          <cell r="Y26" t="str">
            <v>n/a</v>
          </cell>
          <cell r="Z26" t="str">
            <v>n/a</v>
          </cell>
        </row>
        <row r="27">
          <cell r="B27">
            <v>43657</v>
          </cell>
          <cell r="C27" t="str">
            <v>Foreign</v>
          </cell>
          <cell r="D27" t="str">
            <v>MTF</v>
          </cell>
          <cell r="E27" t="str">
            <v>QuickBit eu AB</v>
          </cell>
          <cell r="F27">
            <v>30</v>
          </cell>
          <cell r="G27">
            <v>40</v>
          </cell>
          <cell r="H27"/>
          <cell r="I27" t="str">
            <v>Financials</v>
          </cell>
          <cell r="J27" t="str">
            <v>Financials</v>
          </cell>
          <cell r="K27" t="str">
            <v>Capital Markets</v>
          </cell>
          <cell r="L27" t="str">
            <v>Shares</v>
          </cell>
          <cell r="M27" t="str">
            <v>QBIT</v>
          </cell>
          <cell r="N27" t="str">
            <v>SE0010662585</v>
          </cell>
          <cell r="O27" t="str">
            <v>n/a</v>
          </cell>
          <cell r="P27">
            <v>1.55</v>
          </cell>
          <cell r="Q27" t="str">
            <v>n/a</v>
          </cell>
          <cell r="R27" t="str">
            <v>n/a</v>
          </cell>
          <cell r="S27">
            <v>4</v>
          </cell>
          <cell r="T27" t="str">
            <v>n/a</v>
          </cell>
          <cell r="U27"/>
          <cell r="V27" t="str">
            <v>n/a</v>
          </cell>
          <cell r="W27" t="str">
            <v>n/a</v>
          </cell>
          <cell r="X27"/>
          <cell r="Y27" t="str">
            <v>n/a</v>
          </cell>
          <cell r="Z27" t="str">
            <v>n/a</v>
          </cell>
        </row>
        <row r="28">
          <cell r="B28">
            <v>43663</v>
          </cell>
          <cell r="C28" t="str">
            <v>Foreign</v>
          </cell>
          <cell r="D28" t="str">
            <v>MTF</v>
          </cell>
          <cell r="E28" t="str">
            <v>Hästkällaren Rid Trav &amp; Western AB</v>
          </cell>
          <cell r="F28">
            <v>40</v>
          </cell>
          <cell r="G28">
            <v>25</v>
          </cell>
          <cell r="H28">
            <v>4</v>
          </cell>
          <cell r="I28" t="str">
            <v>Consumer Discretionary</v>
          </cell>
          <cell r="J28" t="str">
            <v>Consumer Discretionary</v>
          </cell>
          <cell r="K28" t="str">
            <v>Retail - Cyclical</v>
          </cell>
          <cell r="L28" t="str">
            <v>Shares</v>
          </cell>
          <cell r="M28" t="str">
            <v>HSTK B</v>
          </cell>
          <cell r="N28" t="str">
            <v>SE0012569853</v>
          </cell>
          <cell r="O28" t="str">
            <v>n/a</v>
          </cell>
          <cell r="P28">
            <v>0.53</v>
          </cell>
          <cell r="Q28" t="str">
            <v>n/a</v>
          </cell>
          <cell r="R28" t="str">
            <v>n/a</v>
          </cell>
          <cell r="S28">
            <v>4</v>
          </cell>
          <cell r="T28" t="str">
            <v>n/a</v>
          </cell>
          <cell r="U28"/>
          <cell r="V28" t="str">
            <v>n/a</v>
          </cell>
          <cell r="W28" t="str">
            <v>n/a</v>
          </cell>
          <cell r="X28"/>
          <cell r="Y28" t="str">
            <v>n/a</v>
          </cell>
          <cell r="Z28" t="str">
            <v>n/a</v>
          </cell>
        </row>
        <row r="29">
          <cell r="B29">
            <v>43756</v>
          </cell>
          <cell r="C29" t="str">
            <v>Foreign</v>
          </cell>
          <cell r="D29" t="str">
            <v>MTF</v>
          </cell>
          <cell r="E29" t="str">
            <v>Onoterat AB</v>
          </cell>
          <cell r="F29">
            <v>30</v>
          </cell>
          <cell r="G29">
            <v>40</v>
          </cell>
          <cell r="H29"/>
          <cell r="I29" t="str">
            <v>Financials</v>
          </cell>
          <cell r="J29" t="str">
            <v>Financials</v>
          </cell>
          <cell r="K29" t="str">
            <v>Asset Management</v>
          </cell>
          <cell r="L29" t="str">
            <v>Shares</v>
          </cell>
          <cell r="M29" t="str">
            <v>ONTRAT</v>
          </cell>
          <cell r="N29" t="str">
            <v>SE0009580756</v>
          </cell>
          <cell r="O29" t="str">
            <v>n/a</v>
          </cell>
          <cell r="P29">
            <v>0.34</v>
          </cell>
          <cell r="Q29" t="str">
            <v>n/a</v>
          </cell>
          <cell r="R29" t="str">
            <v>n/a</v>
          </cell>
          <cell r="S29">
            <v>1</v>
          </cell>
          <cell r="T29" t="str">
            <v>n/a</v>
          </cell>
          <cell r="U29"/>
          <cell r="V29" t="str">
            <v>n/a</v>
          </cell>
          <cell r="W29" t="str">
            <v>n/a</v>
          </cell>
          <cell r="X29"/>
          <cell r="Y29" t="str">
            <v>n/a</v>
          </cell>
          <cell r="Z29" t="str">
            <v>n/a</v>
          </cell>
        </row>
        <row r="30">
          <cell r="B30">
            <v>43794</v>
          </cell>
          <cell r="C30" t="str">
            <v>Foreign</v>
          </cell>
          <cell r="D30" t="str">
            <v>RM</v>
          </cell>
          <cell r="E30" t="str">
            <v>Coeli Private Equity AB</v>
          </cell>
          <cell r="F30">
            <v>30</v>
          </cell>
          <cell r="G30">
            <v>40</v>
          </cell>
          <cell r="H30"/>
          <cell r="I30" t="str">
            <v>Financials</v>
          </cell>
          <cell r="J30" t="str">
            <v>Financials</v>
          </cell>
          <cell r="K30" t="str">
            <v xml:space="preserve"> Asset Management</v>
          </cell>
          <cell r="L30" t="str">
            <v>AIF</v>
          </cell>
          <cell r="M30" t="str">
            <v>CPE I</v>
          </cell>
          <cell r="N30" t="str">
            <v>SE0012012268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 t="str">
            <v>n/a</v>
          </cell>
          <cell r="T30" t="str">
            <v>n/a</v>
          </cell>
          <cell r="U30"/>
          <cell r="V30" t="str">
            <v>n/a</v>
          </cell>
          <cell r="W30" t="str">
            <v>n/a</v>
          </cell>
          <cell r="X30"/>
          <cell r="Y30" t="str">
            <v>n/a</v>
          </cell>
          <cell r="Z30" t="str">
            <v>n/a</v>
          </cell>
        </row>
        <row r="31">
          <cell r="B31">
            <v>43685</v>
          </cell>
          <cell r="C31" t="str">
            <v>Foreign</v>
          </cell>
          <cell r="D31" t="str">
            <v>RM</v>
          </cell>
          <cell r="E31" t="str">
            <v>Ultima Capital SA</v>
          </cell>
          <cell r="F31"/>
          <cell r="G31"/>
          <cell r="H31"/>
          <cell r="I31"/>
          <cell r="J31"/>
          <cell r="K31"/>
          <cell r="L31" t="str">
            <v>Shares</v>
          </cell>
          <cell r="M31" t="str">
            <v>ULTIMA</v>
          </cell>
          <cell r="N31" t="str">
            <v>CH0491064009</v>
          </cell>
          <cell r="O31" t="str">
            <v>n/a</v>
          </cell>
          <cell r="P31">
            <v>5.9099165029300007</v>
          </cell>
          <cell r="Q31">
            <v>5.4970699999999999</v>
          </cell>
          <cell r="R31">
            <v>1.140698650293E-5</v>
          </cell>
          <cell r="S31" t="str">
            <v>n/a</v>
          </cell>
          <cell r="T31" t="str">
            <v>n/a</v>
          </cell>
          <cell r="U31"/>
          <cell r="V31" t="str">
            <v>n/a</v>
          </cell>
          <cell r="W31" t="str">
            <v>n/a</v>
          </cell>
          <cell r="X31"/>
          <cell r="Y31" t="str">
            <v>n/a</v>
          </cell>
          <cell r="Z31" t="str">
            <v>n/a</v>
          </cell>
        </row>
        <row r="32">
          <cell r="B32">
            <v>43475</v>
          </cell>
          <cell r="C32" t="str">
            <v>Domestic</v>
          </cell>
          <cell r="D32" t="str">
            <v>MTF</v>
          </cell>
          <cell r="E32" t="str">
            <v>Cyberg</v>
          </cell>
          <cell r="F32">
            <v>45</v>
          </cell>
          <cell r="G32"/>
          <cell r="H32"/>
          <cell r="I32" t="str">
            <v>Consumer Staples</v>
          </cell>
          <cell r="J32"/>
          <cell r="K32"/>
          <cell r="L32" t="str">
            <v>Shares</v>
          </cell>
          <cell r="M32" t="str">
            <v>CYBERG</v>
          </cell>
          <cell r="N32" t="str">
            <v>HU0000160122</v>
          </cell>
          <cell r="O32">
            <v>16.7</v>
          </cell>
          <cell r="P32">
            <v>1</v>
          </cell>
          <cell r="Q32">
            <v>15.7</v>
          </cell>
          <cell r="R32">
            <v>16.7</v>
          </cell>
          <cell r="S32">
            <v>6</v>
          </cell>
          <cell r="T32" t="str">
            <v>n/a</v>
          </cell>
          <cell r="U32"/>
          <cell r="V32">
            <v>9</v>
          </cell>
          <cell r="W32">
            <v>3.9</v>
          </cell>
          <cell r="X32"/>
          <cell r="Y32">
            <v>2232</v>
          </cell>
          <cell r="Z32">
            <v>972</v>
          </cell>
        </row>
        <row r="33">
          <cell r="B33">
            <v>43689</v>
          </cell>
          <cell r="C33" t="str">
            <v>Domestic</v>
          </cell>
          <cell r="D33" t="str">
            <v>MTF</v>
          </cell>
          <cell r="E33" t="str">
            <v>GOPD</v>
          </cell>
          <cell r="F33">
            <v>35</v>
          </cell>
          <cell r="G33"/>
          <cell r="H33"/>
          <cell r="I33" t="str">
            <v>Real Estate</v>
          </cell>
          <cell r="J33"/>
          <cell r="K33"/>
          <cell r="L33" t="str">
            <v>Shares</v>
          </cell>
          <cell r="M33" t="str">
            <v>GOPD</v>
          </cell>
          <cell r="N33" t="str">
            <v>HU0000166418</v>
          </cell>
          <cell r="O33">
            <v>6.0554999999999998E-2</v>
          </cell>
          <cell r="P33" t="str">
            <v>-</v>
          </cell>
          <cell r="Q33">
            <v>6.0554999999999998E-2</v>
          </cell>
          <cell r="R33">
            <v>6.0554999999999998E-2</v>
          </cell>
          <cell r="S33">
            <v>0</v>
          </cell>
          <cell r="T33" t="str">
            <v>n/a</v>
          </cell>
          <cell r="U33"/>
          <cell r="V33">
            <v>1</v>
          </cell>
          <cell r="W33" t="str">
            <v>n/a</v>
          </cell>
          <cell r="X33"/>
          <cell r="Y33">
            <v>174</v>
          </cell>
          <cell r="Z33" t="str">
            <v>n/a</v>
          </cell>
        </row>
        <row r="34">
          <cell r="B34">
            <v>43599</v>
          </cell>
          <cell r="C34" t="str">
            <v>Foreign</v>
          </cell>
          <cell r="D34" t="str">
            <v>RM</v>
          </cell>
          <cell r="E34" t="str">
            <v>Frequentis AG</v>
          </cell>
          <cell r="F34"/>
          <cell r="G34"/>
          <cell r="H34"/>
          <cell r="I34"/>
          <cell r="J34"/>
          <cell r="K34" t="str">
            <v>Technology</v>
          </cell>
          <cell r="L34" t="str">
            <v>Shares</v>
          </cell>
          <cell r="M34" t="str">
            <v>FQT</v>
          </cell>
          <cell r="N34" t="str">
            <v>ATFREQUENT09</v>
          </cell>
          <cell r="O34">
            <v>236.27998210000001</v>
          </cell>
          <cell r="P34">
            <v>21.6</v>
          </cell>
          <cell r="Q34">
            <v>32.4</v>
          </cell>
          <cell r="R34">
            <v>54</v>
          </cell>
          <cell r="S34">
            <v>1843</v>
          </cell>
          <cell r="T34">
            <v>1907</v>
          </cell>
          <cell r="U34"/>
          <cell r="V34">
            <v>86.340793605577687</v>
          </cell>
          <cell r="W34">
            <v>49.008564106299211</v>
          </cell>
          <cell r="X34"/>
          <cell r="Y34">
            <v>21671.539195000001</v>
          </cell>
          <cell r="Z34">
            <v>12448.175283</v>
          </cell>
        </row>
        <row r="35">
          <cell r="B35">
            <v>43644</v>
          </cell>
          <cell r="C35" t="str">
            <v>Domestic</v>
          </cell>
          <cell r="D35" t="str">
            <v>RM</v>
          </cell>
          <cell r="E35" t="str">
            <v>TRATON SE</v>
          </cell>
          <cell r="F35"/>
          <cell r="G35"/>
          <cell r="H35"/>
          <cell r="I35"/>
          <cell r="J35"/>
          <cell r="K35" t="str">
            <v>Industrial</v>
          </cell>
          <cell r="L35" t="str">
            <v>Shares</v>
          </cell>
          <cell r="M35" t="str">
            <v>8TRA</v>
          </cell>
          <cell r="N35" t="str">
            <v>DE000TRAT0N7</v>
          </cell>
          <cell r="O35">
            <v>13500</v>
          </cell>
          <cell r="P35">
            <v>0</v>
          </cell>
          <cell r="Q35">
            <v>1350</v>
          </cell>
          <cell r="R35">
            <v>1350</v>
          </cell>
          <cell r="S35">
            <v>82981</v>
          </cell>
          <cell r="T35">
            <v>83443</v>
          </cell>
          <cell r="U35"/>
          <cell r="V35">
            <v>2540.4063389043822</v>
          </cell>
          <cell r="W35">
            <v>1553.339491484252</v>
          </cell>
          <cell r="X35"/>
          <cell r="Y35">
            <v>637641.99106499995</v>
          </cell>
          <cell r="Z35">
            <v>394548.23083700001</v>
          </cell>
        </row>
        <row r="36">
          <cell r="B36">
            <v>43648</v>
          </cell>
          <cell r="C36" t="str">
            <v>Foreign</v>
          </cell>
          <cell r="D36" t="str">
            <v>RM</v>
          </cell>
          <cell r="E36" t="str">
            <v>Global Fashion Group S.A.</v>
          </cell>
          <cell r="F36"/>
          <cell r="G36"/>
          <cell r="H36"/>
          <cell r="I36"/>
          <cell r="J36"/>
          <cell r="K36" t="str">
            <v>Retail</v>
          </cell>
          <cell r="L36" t="str">
            <v>Shares</v>
          </cell>
          <cell r="M36" t="str">
            <v>GFG</v>
          </cell>
          <cell r="N36" t="str">
            <v>LU2010095458</v>
          </cell>
          <cell r="O36">
            <v>950.45285478000005</v>
          </cell>
          <cell r="P36">
            <v>180</v>
          </cell>
          <cell r="Q36">
            <v>0</v>
          </cell>
          <cell r="R36">
            <v>180</v>
          </cell>
          <cell r="S36">
            <v>12828</v>
          </cell>
          <cell r="T36">
            <v>13751</v>
          </cell>
          <cell r="U36"/>
          <cell r="V36">
            <v>83.611529796414331</v>
          </cell>
          <cell r="W36">
            <v>1865.7528300043307</v>
          </cell>
          <cell r="X36"/>
          <cell r="Y36">
            <v>20986.493978899998</v>
          </cell>
          <cell r="Z36">
            <v>473901.21882110002</v>
          </cell>
        </row>
        <row r="37">
          <cell r="B37">
            <v>43733</v>
          </cell>
          <cell r="C37" t="str">
            <v>Domestic</v>
          </cell>
          <cell r="D37" t="str">
            <v>RM</v>
          </cell>
          <cell r="E37" t="str">
            <v>TeamViewer AG</v>
          </cell>
          <cell r="F37"/>
          <cell r="G37"/>
          <cell r="H37"/>
          <cell r="I37"/>
          <cell r="J37"/>
          <cell r="K37" t="str">
            <v>Software</v>
          </cell>
          <cell r="L37" t="str">
            <v>Shares</v>
          </cell>
          <cell r="M37" t="str">
            <v>TMV</v>
          </cell>
          <cell r="N37" t="str">
            <v>DE000A2YN900</v>
          </cell>
          <cell r="O37">
            <v>5250</v>
          </cell>
          <cell r="P37">
            <v>0</v>
          </cell>
          <cell r="Q37">
            <v>1968.75</v>
          </cell>
          <cell r="R37">
            <v>1968.75</v>
          </cell>
          <cell r="S37">
            <v>841</v>
          </cell>
          <cell r="T37">
            <v>1256</v>
          </cell>
          <cell r="U37"/>
          <cell r="V37">
            <v>5097.030514501992</v>
          </cell>
          <cell r="W37">
            <v>32133.082602716535</v>
          </cell>
          <cell r="X37"/>
          <cell r="Y37">
            <v>1279354.6591399999</v>
          </cell>
          <cell r="Z37">
            <v>8161802.9810899999</v>
          </cell>
        </row>
        <row r="38">
          <cell r="B38">
            <v>43507</v>
          </cell>
          <cell r="C38" t="str">
            <v>Domestic</v>
          </cell>
          <cell r="D38" t="str">
            <v>RM</v>
          </cell>
          <cell r="E38" t="str">
            <v>Sequana Medical NV</v>
          </cell>
          <cell r="F38">
            <v>20</v>
          </cell>
          <cell r="G38"/>
          <cell r="H38"/>
          <cell r="I38" t="str">
            <v>Health Care</v>
          </cell>
          <cell r="J38"/>
          <cell r="K38"/>
          <cell r="L38" t="str">
            <v>Shares</v>
          </cell>
          <cell r="M38" t="str">
            <v>SEQUA</v>
          </cell>
          <cell r="N38" t="str">
            <v>BE0974340722</v>
          </cell>
          <cell r="O38">
            <v>107.2</v>
          </cell>
          <cell r="P38" t="str">
            <v>n/a</v>
          </cell>
          <cell r="Q38" t="str">
            <v>n/a</v>
          </cell>
          <cell r="R38">
            <v>27.7</v>
          </cell>
          <cell r="S38">
            <v>45</v>
          </cell>
          <cell r="T38">
            <v>50</v>
          </cell>
          <cell r="U38"/>
          <cell r="V38">
            <v>26.811823561643799</v>
          </cell>
          <cell r="W38">
            <v>51.374273333333399</v>
          </cell>
          <cell r="X38"/>
          <cell r="Y38">
            <v>5871.7893599999998</v>
          </cell>
          <cell r="Z38">
            <v>13254.562519999999</v>
          </cell>
        </row>
        <row r="39">
          <cell r="B39">
            <v>43522</v>
          </cell>
          <cell r="C39" t="str">
            <v>Domestic</v>
          </cell>
          <cell r="D39" t="str">
            <v>MTF</v>
          </cell>
          <cell r="E39" t="str">
            <v>Arcure SA</v>
          </cell>
          <cell r="F39">
            <v>50</v>
          </cell>
          <cell r="G39"/>
          <cell r="H39"/>
          <cell r="I39" t="str">
            <v>Industrials</v>
          </cell>
          <cell r="J39"/>
          <cell r="K39"/>
          <cell r="L39" t="str">
            <v>Shares</v>
          </cell>
          <cell r="M39" t="str">
            <v>ALCUR</v>
          </cell>
          <cell r="N39" t="str">
            <v>FR0013398997</v>
          </cell>
          <cell r="O39">
            <v>34.9</v>
          </cell>
          <cell r="P39" t="str">
            <v>n/a</v>
          </cell>
          <cell r="Q39" t="str">
            <v>n/a</v>
          </cell>
          <cell r="R39">
            <v>7.9</v>
          </cell>
          <cell r="S39">
            <v>50</v>
          </cell>
          <cell r="T39">
            <v>54</v>
          </cell>
          <cell r="U39"/>
          <cell r="V39">
            <v>11.516582337962999</v>
          </cell>
          <cell r="W39">
            <v>19.690182286821699</v>
          </cell>
          <cell r="X39"/>
          <cell r="Y39">
            <v>2487.5817849999999</v>
          </cell>
          <cell r="Z39">
            <v>5080.0670300000002</v>
          </cell>
        </row>
        <row r="40">
          <cell r="B40">
            <v>43623</v>
          </cell>
          <cell r="C40" t="str">
            <v>Foreign</v>
          </cell>
          <cell r="D40" t="str">
            <v>RM</v>
          </cell>
          <cell r="E40" t="str">
            <v>Marel hf</v>
          </cell>
          <cell r="F40">
            <v>50</v>
          </cell>
          <cell r="G40"/>
          <cell r="H40"/>
          <cell r="I40" t="str">
            <v>Industrials</v>
          </cell>
          <cell r="J40"/>
          <cell r="K40"/>
          <cell r="L40" t="str">
            <v>Shares</v>
          </cell>
          <cell r="M40" t="str">
            <v>MAREL</v>
          </cell>
          <cell r="N40" t="str">
            <v>IS0000000388</v>
          </cell>
          <cell r="O40">
            <v>2819.0929259</v>
          </cell>
          <cell r="P40" t="str">
            <v>n/a</v>
          </cell>
          <cell r="Q40" t="str">
            <v>n/a</v>
          </cell>
          <cell r="R40">
            <v>370</v>
          </cell>
          <cell r="S40" t="str">
            <v>n/a</v>
          </cell>
          <cell r="T40" t="str">
            <v>n/a</v>
          </cell>
          <cell r="U40"/>
          <cell r="V40">
            <v>3508.5448391611499</v>
          </cell>
          <cell r="W40">
            <v>2734.43900271131</v>
          </cell>
          <cell r="X40"/>
          <cell r="Y40">
            <v>866610.57527280296</v>
          </cell>
          <cell r="Z40">
            <v>683609.75067782903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28"/>
  <sheetViews>
    <sheetView showGridLines="0" tabSelected="1" zoomScale="70" zoomScaleNormal="7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9" sqref="A9:A10"/>
    </sheetView>
  </sheetViews>
  <sheetFormatPr defaultColWidth="9.140625" defaultRowHeight="16.5" x14ac:dyDescent="0.3"/>
  <cols>
    <col min="1" max="1" width="29.42578125" style="1" customWidth="1"/>
    <col min="2" max="2" width="14.140625" style="9" customWidth="1"/>
    <col min="3" max="3" width="13.140625" style="1" customWidth="1"/>
    <col min="4" max="4" width="12.7109375" style="1" bestFit="1" customWidth="1"/>
    <col min="5" max="5" width="45.42578125" style="1" customWidth="1"/>
    <col min="6" max="6" width="4.28515625" style="1" bestFit="1" customWidth="1"/>
    <col min="7" max="7" width="5.28515625" style="1" bestFit="1" customWidth="1"/>
    <col min="8" max="8" width="11.5703125" style="1" bestFit="1" customWidth="1"/>
    <col min="9" max="9" width="23.85546875" style="1" bestFit="1" customWidth="1"/>
    <col min="10" max="10" width="10.28515625" style="1" bestFit="1" customWidth="1"/>
    <col min="11" max="11" width="22.85546875" style="1" customWidth="1"/>
    <col min="12" max="12" width="22.85546875" style="1" bestFit="1" customWidth="1"/>
    <col min="13" max="13" width="16.7109375" style="1" customWidth="1"/>
    <col min="14" max="14" width="19.7109375" style="1" customWidth="1"/>
    <col min="15" max="15" width="29.85546875" style="20" bestFit="1" customWidth="1"/>
    <col min="16" max="16" width="14.7109375" style="20" bestFit="1" customWidth="1"/>
    <col min="17" max="17" width="16.140625" style="20" bestFit="1" customWidth="1"/>
    <col min="18" max="18" width="27.85546875" style="20" bestFit="1" customWidth="1"/>
    <col min="19" max="51" width="15.140625" style="22" customWidth="1"/>
    <col min="52" max="54" width="15.140625" style="1" customWidth="1"/>
    <col min="55" max="55" width="9.140625" style="1"/>
    <col min="56" max="56" width="10.140625" style="1" bestFit="1" customWidth="1"/>
    <col min="57" max="57" width="12.140625" style="1" bestFit="1" customWidth="1"/>
    <col min="58" max="58" width="14.42578125" style="1" bestFit="1" customWidth="1"/>
    <col min="59" max="63" width="9.140625" style="1"/>
    <col min="64" max="71" width="15.5703125" style="1" customWidth="1"/>
    <col min="72" max="16384" width="9.140625" style="1"/>
  </cols>
  <sheetData>
    <row r="1" spans="1:54" x14ac:dyDescent="0.3">
      <c r="B1" s="7"/>
    </row>
    <row r="6" spans="1:54" s="5" customFormat="1" ht="27.75" x14ac:dyDescent="0.45">
      <c r="A6" s="8" t="s">
        <v>409</v>
      </c>
      <c r="O6" s="21"/>
      <c r="P6" s="21"/>
      <c r="Q6" s="21"/>
      <c r="R6" s="2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4" ht="17.25" thickBot="1" x14ac:dyDescent="0.35"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5"/>
      <c r="AT7" s="25"/>
      <c r="AU7" s="25"/>
      <c r="AV7" s="25"/>
      <c r="AW7" s="25"/>
      <c r="AX7" s="25"/>
      <c r="AY7" s="25"/>
    </row>
    <row r="8" spans="1:54" s="3" customFormat="1" ht="18.75" thickBot="1" x14ac:dyDescent="0.4">
      <c r="A8" s="4"/>
      <c r="B8" s="10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  <c r="P8" s="110" t="s">
        <v>3</v>
      </c>
      <c r="Q8" s="111"/>
      <c r="R8" s="111"/>
      <c r="S8" s="107" t="s">
        <v>8</v>
      </c>
      <c r="T8" s="108"/>
      <c r="U8" s="108"/>
      <c r="V8" s="108"/>
      <c r="W8" s="108"/>
      <c r="X8" s="108"/>
      <c r="Y8" s="108"/>
      <c r="Z8" s="108"/>
      <c r="AA8" s="109"/>
      <c r="AB8" s="107" t="s">
        <v>5</v>
      </c>
      <c r="AC8" s="108"/>
      <c r="AD8" s="108"/>
      <c r="AE8" s="108"/>
      <c r="AF8" s="108"/>
      <c r="AG8" s="108"/>
      <c r="AH8" s="108"/>
      <c r="AI8" s="108"/>
      <c r="AJ8" s="109"/>
      <c r="AK8" s="107" t="s">
        <v>6</v>
      </c>
      <c r="AL8" s="108"/>
      <c r="AM8" s="108"/>
      <c r="AN8" s="108"/>
      <c r="AO8" s="108"/>
      <c r="AP8" s="108"/>
      <c r="AQ8" s="108"/>
      <c r="AR8" s="108"/>
      <c r="AS8" s="109"/>
      <c r="AT8" s="107" t="s">
        <v>7</v>
      </c>
      <c r="AU8" s="108"/>
      <c r="AV8" s="108"/>
      <c r="AW8" s="108"/>
      <c r="AX8" s="108"/>
      <c r="AY8" s="108"/>
      <c r="AZ8" s="108"/>
      <c r="BA8" s="108"/>
      <c r="BB8" s="109"/>
    </row>
    <row r="9" spans="1:54" s="2" customFormat="1" ht="20.25" x14ac:dyDescent="0.35">
      <c r="A9" s="117" t="s">
        <v>4</v>
      </c>
      <c r="B9" s="121" t="s">
        <v>418</v>
      </c>
      <c r="C9" s="123" t="s">
        <v>411</v>
      </c>
      <c r="D9" s="123" t="s">
        <v>412</v>
      </c>
      <c r="E9" s="117" t="s">
        <v>413</v>
      </c>
      <c r="F9" s="112" t="s">
        <v>322</v>
      </c>
      <c r="G9" s="113"/>
      <c r="H9" s="114"/>
      <c r="I9" s="112" t="s">
        <v>323</v>
      </c>
      <c r="J9" s="113"/>
      <c r="K9" s="114"/>
      <c r="L9" s="117" t="s">
        <v>315</v>
      </c>
      <c r="M9" s="117" t="s">
        <v>2</v>
      </c>
      <c r="N9" s="117" t="s">
        <v>1</v>
      </c>
      <c r="O9" s="119" t="s">
        <v>414</v>
      </c>
      <c r="P9" s="119" t="s">
        <v>415</v>
      </c>
      <c r="Q9" s="119" t="s">
        <v>416</v>
      </c>
      <c r="R9" s="119" t="s">
        <v>417</v>
      </c>
      <c r="S9" s="105">
        <v>2013</v>
      </c>
      <c r="T9" s="105">
        <v>2014</v>
      </c>
      <c r="U9" s="105">
        <v>2015</v>
      </c>
      <c r="V9" s="105">
        <v>2016</v>
      </c>
      <c r="W9" s="105">
        <v>2017</v>
      </c>
      <c r="X9" s="105">
        <v>2018</v>
      </c>
      <c r="Y9" s="105">
        <v>2019</v>
      </c>
      <c r="Z9" s="105">
        <v>2020</v>
      </c>
      <c r="AA9" s="105">
        <v>2021</v>
      </c>
      <c r="AB9" s="105">
        <v>2013</v>
      </c>
      <c r="AC9" s="105">
        <v>2014</v>
      </c>
      <c r="AD9" s="105">
        <v>2015</v>
      </c>
      <c r="AE9" s="105">
        <v>2016</v>
      </c>
      <c r="AF9" s="105">
        <v>2017</v>
      </c>
      <c r="AG9" s="105">
        <v>2018</v>
      </c>
      <c r="AH9" s="105">
        <v>2019</v>
      </c>
      <c r="AI9" s="105">
        <v>2020</v>
      </c>
      <c r="AJ9" s="105">
        <v>2021</v>
      </c>
      <c r="AK9" s="105">
        <v>2013</v>
      </c>
      <c r="AL9" s="105">
        <v>2014</v>
      </c>
      <c r="AM9" s="105">
        <v>2015</v>
      </c>
      <c r="AN9" s="105">
        <v>2016</v>
      </c>
      <c r="AO9" s="105">
        <v>2017</v>
      </c>
      <c r="AP9" s="105">
        <v>2018</v>
      </c>
      <c r="AQ9" s="105">
        <v>2019</v>
      </c>
      <c r="AR9" s="105">
        <v>2020</v>
      </c>
      <c r="AS9" s="105">
        <v>2021</v>
      </c>
      <c r="AT9" s="105">
        <v>2013</v>
      </c>
      <c r="AU9" s="105">
        <v>2014</v>
      </c>
      <c r="AV9" s="105">
        <v>2015</v>
      </c>
      <c r="AW9" s="105">
        <v>2016</v>
      </c>
      <c r="AX9" s="105">
        <v>2017</v>
      </c>
      <c r="AY9" s="105">
        <v>2018</v>
      </c>
      <c r="AZ9" s="105">
        <v>2019</v>
      </c>
      <c r="BA9" s="105">
        <v>2020</v>
      </c>
      <c r="BB9" s="105">
        <v>2021</v>
      </c>
    </row>
    <row r="10" spans="1:54" s="2" customFormat="1" ht="18.75" thickBot="1" x14ac:dyDescent="0.4">
      <c r="A10" s="118"/>
      <c r="B10" s="122"/>
      <c r="C10" s="124"/>
      <c r="D10" s="124"/>
      <c r="E10" s="118"/>
      <c r="F10" s="26" t="s">
        <v>324</v>
      </c>
      <c r="G10" s="27" t="s">
        <v>325</v>
      </c>
      <c r="H10" s="28" t="s">
        <v>326</v>
      </c>
      <c r="I10" s="26" t="s">
        <v>324</v>
      </c>
      <c r="J10" s="27" t="s">
        <v>325</v>
      </c>
      <c r="K10" s="29" t="s">
        <v>326</v>
      </c>
      <c r="L10" s="118"/>
      <c r="M10" s="118"/>
      <c r="N10" s="118"/>
      <c r="O10" s="120"/>
      <c r="P10" s="120"/>
      <c r="Q10" s="120"/>
      <c r="R10" s="120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</row>
    <row r="11" spans="1:54" s="62" customFormat="1" ht="18" x14ac:dyDescent="0.3">
      <c r="A11" s="54" t="s">
        <v>344</v>
      </c>
      <c r="B11" s="44">
        <v>41393</v>
      </c>
      <c r="C11" s="45" t="s">
        <v>9</v>
      </c>
      <c r="D11" s="45" t="s">
        <v>10</v>
      </c>
      <c r="E11" s="46" t="s">
        <v>11</v>
      </c>
      <c r="F11" s="46">
        <v>45</v>
      </c>
      <c r="G11" s="46"/>
      <c r="H11" s="46"/>
      <c r="I11" s="46" t="s">
        <v>348</v>
      </c>
      <c r="J11" s="46"/>
      <c r="K11" s="46"/>
      <c r="L11" s="46" t="s">
        <v>316</v>
      </c>
      <c r="M11" s="46" t="s">
        <v>12</v>
      </c>
      <c r="N11" s="46" t="s">
        <v>13</v>
      </c>
      <c r="O11" s="43">
        <v>7416.45</v>
      </c>
      <c r="P11" s="43">
        <v>6532.4404776000001</v>
      </c>
      <c r="Q11" s="43">
        <v>0</v>
      </c>
      <c r="R11" s="43">
        <v>6532.4404776000001</v>
      </c>
      <c r="S11" s="40">
        <v>38089</v>
      </c>
      <c r="T11" s="40">
        <v>36362</v>
      </c>
      <c r="U11" s="40">
        <v>33311</v>
      </c>
      <c r="V11" s="40">
        <v>31672</v>
      </c>
      <c r="W11" s="40">
        <v>29427</v>
      </c>
      <c r="X11" s="40">
        <v>28884</v>
      </c>
      <c r="Y11" s="40">
        <v>28389</v>
      </c>
      <c r="Z11" s="40">
        <v>27722</v>
      </c>
      <c r="AA11" s="40">
        <v>26787</v>
      </c>
      <c r="AB11" s="40">
        <v>1991.5</v>
      </c>
      <c r="AC11" s="40">
        <v>1512.6</v>
      </c>
      <c r="AD11" s="40">
        <v>1200.5999999999999</v>
      </c>
      <c r="AE11" s="40">
        <v>742.2</v>
      </c>
      <c r="AF11" s="40">
        <v>826.03</v>
      </c>
      <c r="AG11" s="40">
        <v>949.64073008032119</v>
      </c>
      <c r="AH11" s="40">
        <v>1145.7633455465584</v>
      </c>
      <c r="AI11" s="40">
        <v>1026.6795846586347</v>
      </c>
      <c r="AJ11" s="40">
        <v>368.99869999999999</v>
      </c>
      <c r="AK11" s="40">
        <v>332584.90000000002</v>
      </c>
      <c r="AL11" s="40">
        <v>375118.9</v>
      </c>
      <c r="AM11" s="40">
        <v>267736.3</v>
      </c>
      <c r="AN11" s="40">
        <v>89806.8</v>
      </c>
      <c r="AO11" s="40">
        <v>207334.09537</v>
      </c>
      <c r="AP11" s="40">
        <v>236460.54178999999</v>
      </c>
      <c r="AQ11" s="40">
        <v>283003.54634999996</v>
      </c>
      <c r="AR11" s="40">
        <v>255643.21658000004</v>
      </c>
      <c r="AS11" s="40">
        <v>91880.6774</v>
      </c>
      <c r="AT11" s="40">
        <v>6874000</v>
      </c>
      <c r="AU11" s="40">
        <v>6510000.2000000002</v>
      </c>
      <c r="AV11" s="40">
        <v>6314100</v>
      </c>
      <c r="AW11" s="40">
        <v>6219000</v>
      </c>
      <c r="AX11" s="40">
        <v>6500000</v>
      </c>
      <c r="AY11" s="40">
        <v>6657100.0999999996</v>
      </c>
      <c r="AZ11" s="40">
        <v>7026000</v>
      </c>
      <c r="BA11" s="40">
        <v>6131800</v>
      </c>
      <c r="BB11" s="40">
        <v>7168400</v>
      </c>
    </row>
    <row r="12" spans="1:54" s="62" customFormat="1" ht="18" x14ac:dyDescent="0.3">
      <c r="A12" s="55" t="s">
        <v>14</v>
      </c>
      <c r="B12" s="47">
        <v>41410</v>
      </c>
      <c r="C12" s="48" t="s">
        <v>0</v>
      </c>
      <c r="D12" s="48" t="s">
        <v>10</v>
      </c>
      <c r="E12" s="49" t="s">
        <v>378</v>
      </c>
      <c r="F12" s="49">
        <v>30</v>
      </c>
      <c r="G12" s="49">
        <v>40</v>
      </c>
      <c r="H12" s="49">
        <v>5</v>
      </c>
      <c r="I12" s="49" t="s">
        <v>336</v>
      </c>
      <c r="J12" s="49" t="s">
        <v>336</v>
      </c>
      <c r="K12" s="49" t="s">
        <v>337</v>
      </c>
      <c r="L12" s="46" t="s">
        <v>316</v>
      </c>
      <c r="M12" s="49" t="s">
        <v>15</v>
      </c>
      <c r="N12" s="49" t="s">
        <v>16</v>
      </c>
      <c r="O12" s="42">
        <v>734.2</v>
      </c>
      <c r="P12" s="42">
        <v>734.2</v>
      </c>
      <c r="Q12" s="42">
        <v>0</v>
      </c>
      <c r="R12" s="42">
        <v>734.2</v>
      </c>
      <c r="S12" s="41">
        <v>5597</v>
      </c>
      <c r="T12" s="41">
        <v>5367</v>
      </c>
      <c r="U12" s="41">
        <v>5210</v>
      </c>
      <c r="V12" s="41">
        <v>2836</v>
      </c>
      <c r="W12" s="41">
        <v>2483</v>
      </c>
      <c r="X12" s="41">
        <v>2759</v>
      </c>
      <c r="Y12" s="40">
        <v>3763</v>
      </c>
      <c r="Z12" s="40">
        <v>3689</v>
      </c>
      <c r="AA12" s="40">
        <v>7091</v>
      </c>
      <c r="AB12" s="41" t="s">
        <v>20</v>
      </c>
      <c r="AC12" s="41">
        <v>7166.4</v>
      </c>
      <c r="AD12" s="41">
        <v>4798.8999999999996</v>
      </c>
      <c r="AE12" s="41">
        <v>2658.3</v>
      </c>
      <c r="AF12" s="41">
        <v>3378.8</v>
      </c>
      <c r="AG12" s="41">
        <v>2345.27</v>
      </c>
      <c r="AH12" s="40">
        <v>1645.78515625</v>
      </c>
      <c r="AI12" s="41">
        <v>1543.4147286821706</v>
      </c>
      <c r="AJ12" s="40" t="s">
        <v>20</v>
      </c>
      <c r="AK12" s="41">
        <v>225055.3</v>
      </c>
      <c r="AL12" s="41">
        <v>1827421.4</v>
      </c>
      <c r="AM12" s="41">
        <v>1223723.1000000001</v>
      </c>
      <c r="AN12" s="41">
        <v>683191</v>
      </c>
      <c r="AO12" s="41">
        <v>861598</v>
      </c>
      <c r="AP12" s="41">
        <v>598044.57999999996</v>
      </c>
      <c r="AQ12" s="40">
        <v>421321</v>
      </c>
      <c r="AR12" s="40">
        <v>398201</v>
      </c>
      <c r="AS12" s="40" t="s">
        <v>20</v>
      </c>
      <c r="AT12" s="40">
        <v>1088200</v>
      </c>
      <c r="AU12" s="40">
        <v>943700</v>
      </c>
      <c r="AV12" s="40">
        <v>757700</v>
      </c>
      <c r="AW12" s="40">
        <v>939161</v>
      </c>
      <c r="AX12" s="40">
        <v>645832</v>
      </c>
      <c r="AY12" s="40">
        <v>640041</v>
      </c>
      <c r="AZ12" s="40">
        <v>758280</v>
      </c>
      <c r="BA12" s="40">
        <v>833110</v>
      </c>
      <c r="BB12" s="40">
        <v>1018938</v>
      </c>
    </row>
    <row r="13" spans="1:54" s="37" customFormat="1" ht="18" x14ac:dyDescent="0.3">
      <c r="A13" s="78" t="s">
        <v>14</v>
      </c>
      <c r="B13" s="79">
        <v>41460</v>
      </c>
      <c r="C13" s="80" t="s">
        <v>9</v>
      </c>
      <c r="D13" s="80" t="s">
        <v>17</v>
      </c>
      <c r="E13" s="81" t="s">
        <v>377</v>
      </c>
      <c r="F13" s="81">
        <v>60</v>
      </c>
      <c r="G13" s="81">
        <v>10</v>
      </c>
      <c r="H13" s="81">
        <v>1</v>
      </c>
      <c r="I13" s="81" t="s">
        <v>338</v>
      </c>
      <c r="J13" s="81" t="s">
        <v>338</v>
      </c>
      <c r="K13" s="81" t="s">
        <v>339</v>
      </c>
      <c r="L13" s="82" t="s">
        <v>316</v>
      </c>
      <c r="M13" s="81" t="s">
        <v>18</v>
      </c>
      <c r="N13" s="81" t="s">
        <v>19</v>
      </c>
      <c r="O13" s="83">
        <v>23.06</v>
      </c>
      <c r="P13" s="83">
        <v>1.81</v>
      </c>
      <c r="Q13" s="83">
        <v>0</v>
      </c>
      <c r="R13" s="83">
        <v>1.81</v>
      </c>
      <c r="S13" s="84" t="s">
        <v>20</v>
      </c>
      <c r="T13" s="84" t="s">
        <v>20</v>
      </c>
      <c r="U13" s="84" t="s">
        <v>20</v>
      </c>
      <c r="V13" s="84" t="s">
        <v>20</v>
      </c>
      <c r="W13" s="84" t="s">
        <v>20</v>
      </c>
      <c r="X13" s="84" t="s">
        <v>20</v>
      </c>
      <c r="Y13" s="85" t="s">
        <v>20</v>
      </c>
      <c r="Z13" s="85" t="s">
        <v>20</v>
      </c>
      <c r="AA13" s="85" t="s">
        <v>20</v>
      </c>
      <c r="AB13" s="84" t="s">
        <v>20</v>
      </c>
      <c r="AC13" s="84">
        <v>225.4</v>
      </c>
      <c r="AD13" s="84">
        <v>95.6</v>
      </c>
      <c r="AE13" s="84">
        <v>30.4</v>
      </c>
      <c r="AF13" s="84">
        <v>27.6</v>
      </c>
      <c r="AG13" s="84">
        <v>56.73</v>
      </c>
      <c r="AH13" s="85" t="s">
        <v>20</v>
      </c>
      <c r="AI13" s="84" t="s">
        <v>20</v>
      </c>
      <c r="AJ13" s="85" t="s">
        <v>20</v>
      </c>
      <c r="AK13" s="84">
        <v>2832</v>
      </c>
      <c r="AL13" s="84">
        <v>57469.8</v>
      </c>
      <c r="AM13" s="84">
        <v>24377.8</v>
      </c>
      <c r="AN13" s="84">
        <v>7815</v>
      </c>
      <c r="AO13" s="84">
        <v>7039</v>
      </c>
      <c r="AP13" s="84">
        <v>13899.38</v>
      </c>
      <c r="AQ13" s="85" t="s">
        <v>20</v>
      </c>
      <c r="AR13" s="85" t="s">
        <v>20</v>
      </c>
      <c r="AS13" s="85" t="s">
        <v>20</v>
      </c>
      <c r="AT13" s="85">
        <v>750</v>
      </c>
      <c r="AU13" s="85">
        <v>2250</v>
      </c>
      <c r="AV13" s="85">
        <v>4450</v>
      </c>
      <c r="AW13" s="85">
        <v>7063</v>
      </c>
      <c r="AX13" s="85">
        <v>2638</v>
      </c>
      <c r="AY13" s="85">
        <v>2085</v>
      </c>
      <c r="AZ13" s="85" t="s">
        <v>20</v>
      </c>
      <c r="BA13" s="85" t="s">
        <v>20</v>
      </c>
      <c r="BB13" s="85" t="s">
        <v>20</v>
      </c>
    </row>
    <row r="14" spans="1:54" ht="18" x14ac:dyDescent="0.3">
      <c r="A14" s="90" t="s">
        <v>381</v>
      </c>
      <c r="B14" s="47">
        <v>41327</v>
      </c>
      <c r="C14" s="48" t="s">
        <v>0</v>
      </c>
      <c r="D14" s="48" t="s">
        <v>10</v>
      </c>
      <c r="E14" s="49" t="s">
        <v>23</v>
      </c>
      <c r="F14" s="49"/>
      <c r="G14" s="49"/>
      <c r="H14" s="49"/>
      <c r="I14" s="49"/>
      <c r="J14" s="49"/>
      <c r="K14" s="49"/>
      <c r="L14" s="46" t="s">
        <v>316</v>
      </c>
      <c r="M14" s="49" t="s">
        <v>24</v>
      </c>
      <c r="N14" s="49" t="s">
        <v>25</v>
      </c>
      <c r="O14" s="42">
        <v>383</v>
      </c>
      <c r="P14" s="42">
        <v>106</v>
      </c>
      <c r="Q14" s="42">
        <v>0</v>
      </c>
      <c r="R14" s="42">
        <v>106</v>
      </c>
      <c r="S14" s="41" t="s">
        <v>20</v>
      </c>
      <c r="T14" s="41">
        <v>40</v>
      </c>
      <c r="U14" s="41">
        <v>39</v>
      </c>
      <c r="V14" s="41">
        <v>40</v>
      </c>
      <c r="W14" s="41" t="s">
        <v>20</v>
      </c>
      <c r="X14" s="41" t="s">
        <v>20</v>
      </c>
      <c r="Y14" s="40" t="s">
        <v>20</v>
      </c>
      <c r="Z14" s="40" t="s">
        <v>20</v>
      </c>
      <c r="AA14" s="40" t="s">
        <v>20</v>
      </c>
      <c r="AB14" s="41">
        <v>1753</v>
      </c>
      <c r="AC14" s="41">
        <v>1114</v>
      </c>
      <c r="AD14" s="41">
        <v>1173</v>
      </c>
      <c r="AE14" s="41" t="s">
        <v>20</v>
      </c>
      <c r="AF14" s="41" t="s">
        <v>20</v>
      </c>
      <c r="AG14" s="41" t="s">
        <v>20</v>
      </c>
      <c r="AH14" s="40" t="s">
        <v>20</v>
      </c>
      <c r="AI14" s="40" t="s">
        <v>20</v>
      </c>
      <c r="AJ14" s="40" t="s">
        <v>20</v>
      </c>
      <c r="AK14" s="41">
        <v>373575</v>
      </c>
      <c r="AL14" s="41">
        <v>279782</v>
      </c>
      <c r="AM14" s="41">
        <v>296851</v>
      </c>
      <c r="AN14" s="41" t="s">
        <v>20</v>
      </c>
      <c r="AO14" s="41" t="s">
        <v>20</v>
      </c>
      <c r="AP14" s="41" t="s">
        <v>20</v>
      </c>
      <c r="AQ14" s="41" t="s">
        <v>20</v>
      </c>
      <c r="AR14" s="40" t="s">
        <v>20</v>
      </c>
      <c r="AS14" s="40" t="s">
        <v>20</v>
      </c>
      <c r="AT14" s="40">
        <v>23128.003952569172</v>
      </c>
      <c r="AU14" s="40">
        <v>29969.244636678199</v>
      </c>
      <c r="AV14" s="40">
        <v>33218.703666666668</v>
      </c>
      <c r="AW14" s="40">
        <v>21416.5</v>
      </c>
      <c r="AX14" s="40">
        <v>18126.5</v>
      </c>
      <c r="AY14" s="40">
        <v>48627</v>
      </c>
      <c r="AZ14" s="40" t="s">
        <v>20</v>
      </c>
      <c r="BA14" s="40" t="s">
        <v>20</v>
      </c>
      <c r="BB14" s="40" t="s">
        <v>20</v>
      </c>
    </row>
    <row r="15" spans="1:54" ht="18" x14ac:dyDescent="0.3">
      <c r="A15" s="90" t="s">
        <v>381</v>
      </c>
      <c r="B15" s="47">
        <v>41388</v>
      </c>
      <c r="C15" s="48" t="s">
        <v>0</v>
      </c>
      <c r="D15" s="48" t="s">
        <v>10</v>
      </c>
      <c r="E15" s="49" t="s">
        <v>26</v>
      </c>
      <c r="F15" s="49"/>
      <c r="G15" s="49"/>
      <c r="H15" s="49"/>
      <c r="I15" s="49"/>
      <c r="J15" s="49"/>
      <c r="K15" s="49"/>
      <c r="L15" s="46" t="s">
        <v>316</v>
      </c>
      <c r="M15" s="49" t="s">
        <v>27</v>
      </c>
      <c r="N15" s="49" t="s">
        <v>28</v>
      </c>
      <c r="O15" s="42">
        <v>60</v>
      </c>
      <c r="P15" s="42">
        <v>2</v>
      </c>
      <c r="Q15" s="42">
        <v>13</v>
      </c>
      <c r="R15" s="42">
        <v>15</v>
      </c>
      <c r="S15" s="41">
        <v>6</v>
      </c>
      <c r="T15" s="41">
        <v>6</v>
      </c>
      <c r="U15" s="41">
        <v>5</v>
      </c>
      <c r="V15" s="41" t="s">
        <v>20</v>
      </c>
      <c r="W15" s="41" t="s">
        <v>20</v>
      </c>
      <c r="X15" s="41" t="s">
        <v>20</v>
      </c>
      <c r="Y15" s="40" t="s">
        <v>20</v>
      </c>
      <c r="Z15" s="40" t="s">
        <v>20</v>
      </c>
      <c r="AA15" s="40" t="s">
        <v>20</v>
      </c>
      <c r="AB15" s="41" t="s">
        <v>20</v>
      </c>
      <c r="AC15" s="41" t="s">
        <v>20</v>
      </c>
      <c r="AD15" s="41" t="s">
        <v>20</v>
      </c>
      <c r="AE15" s="41" t="s">
        <v>20</v>
      </c>
      <c r="AF15" s="41" t="s">
        <v>20</v>
      </c>
      <c r="AG15" s="41" t="s">
        <v>20</v>
      </c>
      <c r="AH15" s="40" t="s">
        <v>20</v>
      </c>
      <c r="AI15" s="40" t="s">
        <v>20</v>
      </c>
      <c r="AJ15" s="40" t="s">
        <v>20</v>
      </c>
      <c r="AK15" s="41" t="s">
        <v>20</v>
      </c>
      <c r="AL15" s="41" t="s">
        <v>20</v>
      </c>
      <c r="AM15" s="41" t="s">
        <v>20</v>
      </c>
      <c r="AN15" s="41" t="s">
        <v>20</v>
      </c>
      <c r="AO15" s="41" t="s">
        <v>20</v>
      </c>
      <c r="AP15" s="41" t="s">
        <v>20</v>
      </c>
      <c r="AQ15" s="41" t="s">
        <v>20</v>
      </c>
      <c r="AR15" s="40" t="s">
        <v>20</v>
      </c>
      <c r="AS15" s="40" t="s">
        <v>20</v>
      </c>
      <c r="AT15" s="40" t="s">
        <v>20</v>
      </c>
      <c r="AU15" s="40" t="s">
        <v>20</v>
      </c>
      <c r="AV15" s="40" t="s">
        <v>20</v>
      </c>
      <c r="AW15" s="40" t="s">
        <v>20</v>
      </c>
      <c r="AX15" s="40" t="s">
        <v>20</v>
      </c>
      <c r="AY15" s="40" t="s">
        <v>20</v>
      </c>
      <c r="AZ15" s="40" t="s">
        <v>20</v>
      </c>
      <c r="BA15" s="40" t="s">
        <v>20</v>
      </c>
      <c r="BB15" s="40" t="s">
        <v>20</v>
      </c>
    </row>
    <row r="16" spans="1:54" ht="18" x14ac:dyDescent="0.3">
      <c r="A16" s="90" t="s">
        <v>381</v>
      </c>
      <c r="B16" s="47">
        <v>41390</v>
      </c>
      <c r="C16" s="48" t="s">
        <v>0</v>
      </c>
      <c r="D16" s="48" t="s">
        <v>10</v>
      </c>
      <c r="E16" s="49" t="s">
        <v>29</v>
      </c>
      <c r="F16" s="49"/>
      <c r="G16" s="49"/>
      <c r="H16" s="49"/>
      <c r="I16" s="49"/>
      <c r="J16" s="49"/>
      <c r="K16" s="49"/>
      <c r="L16" s="46" t="s">
        <v>316</v>
      </c>
      <c r="M16" s="49" t="s">
        <v>30</v>
      </c>
      <c r="N16" s="49" t="s">
        <v>31</v>
      </c>
      <c r="O16" s="42">
        <v>803</v>
      </c>
      <c r="P16" s="42">
        <v>214</v>
      </c>
      <c r="Q16" s="42">
        <v>63</v>
      </c>
      <c r="R16" s="42">
        <v>277</v>
      </c>
      <c r="S16" s="41">
        <v>3105</v>
      </c>
      <c r="T16" s="41">
        <v>3608</v>
      </c>
      <c r="U16" s="41">
        <v>4967</v>
      </c>
      <c r="V16" s="41">
        <v>5257</v>
      </c>
      <c r="W16" s="41" t="s">
        <v>20</v>
      </c>
      <c r="X16" s="41" t="s">
        <v>20</v>
      </c>
      <c r="Y16" s="40" t="s">
        <v>20</v>
      </c>
      <c r="Z16" s="40" t="s">
        <v>20</v>
      </c>
      <c r="AA16" s="40" t="s">
        <v>20</v>
      </c>
      <c r="AB16" s="41" t="s">
        <v>20</v>
      </c>
      <c r="AC16" s="41" t="s">
        <v>20</v>
      </c>
      <c r="AD16" s="41" t="s">
        <v>20</v>
      </c>
      <c r="AE16" s="41" t="s">
        <v>20</v>
      </c>
      <c r="AF16" s="41" t="s">
        <v>20</v>
      </c>
      <c r="AG16" s="41" t="s">
        <v>20</v>
      </c>
      <c r="AH16" s="40" t="s">
        <v>20</v>
      </c>
      <c r="AI16" s="40" t="s">
        <v>20</v>
      </c>
      <c r="AJ16" s="40" t="s">
        <v>20</v>
      </c>
      <c r="AK16" s="41" t="s">
        <v>20</v>
      </c>
      <c r="AL16" s="41" t="s">
        <v>20</v>
      </c>
      <c r="AM16" s="41" t="s">
        <v>20</v>
      </c>
      <c r="AN16" s="41" t="s">
        <v>20</v>
      </c>
      <c r="AO16" s="41" t="s">
        <v>20</v>
      </c>
      <c r="AP16" s="41" t="s">
        <v>20</v>
      </c>
      <c r="AQ16" s="41" t="s">
        <v>20</v>
      </c>
      <c r="AR16" s="40" t="s">
        <v>20</v>
      </c>
      <c r="AS16" s="40" t="s">
        <v>20</v>
      </c>
      <c r="AT16" s="40" t="s">
        <v>20</v>
      </c>
      <c r="AU16" s="40" t="s">
        <v>20</v>
      </c>
      <c r="AV16" s="40" t="s">
        <v>20</v>
      </c>
      <c r="AW16" s="40" t="s">
        <v>20</v>
      </c>
      <c r="AX16" s="40" t="s">
        <v>20</v>
      </c>
      <c r="AY16" s="40" t="s">
        <v>20</v>
      </c>
      <c r="AZ16" s="40" t="s">
        <v>20</v>
      </c>
      <c r="BA16" s="40" t="s">
        <v>20</v>
      </c>
      <c r="BB16" s="40" t="s">
        <v>20</v>
      </c>
    </row>
    <row r="17" spans="1:54" ht="18" x14ac:dyDescent="0.3">
      <c r="A17" s="90" t="s">
        <v>381</v>
      </c>
      <c r="B17" s="47">
        <v>41397</v>
      </c>
      <c r="C17" s="48" t="s">
        <v>0</v>
      </c>
      <c r="D17" s="48" t="s">
        <v>10</v>
      </c>
      <c r="E17" s="49" t="s">
        <v>32</v>
      </c>
      <c r="F17" s="49"/>
      <c r="G17" s="49"/>
      <c r="H17" s="49"/>
      <c r="I17" s="49"/>
      <c r="J17" s="49"/>
      <c r="K17" s="49"/>
      <c r="L17" s="46" t="s">
        <v>316</v>
      </c>
      <c r="M17" s="49" t="s">
        <v>33</v>
      </c>
      <c r="N17" s="49" t="s">
        <v>34</v>
      </c>
      <c r="O17" s="42">
        <v>61</v>
      </c>
      <c r="P17" s="42">
        <v>19</v>
      </c>
      <c r="Q17" s="42">
        <v>14</v>
      </c>
      <c r="R17" s="42">
        <v>33</v>
      </c>
      <c r="S17" s="41">
        <v>679</v>
      </c>
      <c r="T17" s="41">
        <v>783</v>
      </c>
      <c r="U17" s="41">
        <v>782</v>
      </c>
      <c r="V17" s="41" t="s">
        <v>20</v>
      </c>
      <c r="W17" s="41" t="s">
        <v>20</v>
      </c>
      <c r="X17" s="41" t="s">
        <v>20</v>
      </c>
      <c r="Y17" s="40" t="s">
        <v>20</v>
      </c>
      <c r="Z17" s="40" t="s">
        <v>20</v>
      </c>
      <c r="AA17" s="40" t="s">
        <v>20</v>
      </c>
      <c r="AB17" s="41">
        <v>156</v>
      </c>
      <c r="AC17" s="41">
        <v>162</v>
      </c>
      <c r="AD17" s="41">
        <v>277</v>
      </c>
      <c r="AE17" s="41" t="s">
        <v>20</v>
      </c>
      <c r="AF17" s="41" t="s">
        <v>20</v>
      </c>
      <c r="AG17" s="41" t="s">
        <v>20</v>
      </c>
      <c r="AH17" s="40" t="s">
        <v>20</v>
      </c>
      <c r="AI17" s="40" t="s">
        <v>20</v>
      </c>
      <c r="AJ17" s="40" t="s">
        <v>20</v>
      </c>
      <c r="AK17" s="41">
        <v>25859</v>
      </c>
      <c r="AL17" s="41">
        <v>40750</v>
      </c>
      <c r="AM17" s="41">
        <v>70239</v>
      </c>
      <c r="AN17" s="41" t="s">
        <v>20</v>
      </c>
      <c r="AO17" s="41" t="s">
        <v>20</v>
      </c>
      <c r="AP17" s="41" t="s">
        <v>20</v>
      </c>
      <c r="AQ17" s="41" t="s">
        <v>20</v>
      </c>
      <c r="AR17" s="40" t="s">
        <v>20</v>
      </c>
      <c r="AS17" s="40" t="s">
        <v>20</v>
      </c>
      <c r="AT17" s="40">
        <v>101661.66482213439</v>
      </c>
      <c r="AU17" s="40">
        <v>107952.74740484428</v>
      </c>
      <c r="AV17" s="40">
        <v>99610.786000000007</v>
      </c>
      <c r="AW17" s="40" t="s">
        <v>20</v>
      </c>
      <c r="AX17" s="40" t="s">
        <v>20</v>
      </c>
      <c r="AY17" s="40" t="s">
        <v>20</v>
      </c>
      <c r="AZ17" s="40" t="s">
        <v>20</v>
      </c>
      <c r="BA17" s="40" t="s">
        <v>20</v>
      </c>
      <c r="BB17" s="40" t="s">
        <v>20</v>
      </c>
    </row>
    <row r="18" spans="1:54" ht="18" x14ac:dyDescent="0.3">
      <c r="A18" s="90" t="s">
        <v>381</v>
      </c>
      <c r="B18" s="47">
        <v>41417</v>
      </c>
      <c r="C18" s="48" t="s">
        <v>0</v>
      </c>
      <c r="D18" s="48" t="s">
        <v>10</v>
      </c>
      <c r="E18" s="49" t="s">
        <v>35</v>
      </c>
      <c r="F18" s="49"/>
      <c r="G18" s="49"/>
      <c r="H18" s="49"/>
      <c r="I18" s="49"/>
      <c r="J18" s="49"/>
      <c r="K18" s="49"/>
      <c r="L18" s="46" t="s">
        <v>316</v>
      </c>
      <c r="M18" s="49" t="s">
        <v>36</v>
      </c>
      <c r="N18" s="49" t="s">
        <v>37</v>
      </c>
      <c r="O18" s="42">
        <v>172</v>
      </c>
      <c r="P18" s="42">
        <v>0</v>
      </c>
      <c r="Q18" s="42">
        <v>43</v>
      </c>
      <c r="R18" s="42">
        <v>43</v>
      </c>
      <c r="S18" s="41">
        <v>8</v>
      </c>
      <c r="T18" s="41">
        <v>7</v>
      </c>
      <c r="U18" s="41">
        <v>8</v>
      </c>
      <c r="V18" s="41" t="s">
        <v>20</v>
      </c>
      <c r="W18" s="41" t="s">
        <v>20</v>
      </c>
      <c r="X18" s="41" t="s">
        <v>20</v>
      </c>
      <c r="Y18" s="40" t="s">
        <v>20</v>
      </c>
      <c r="Z18" s="40" t="s">
        <v>20</v>
      </c>
      <c r="AA18" s="40" t="s">
        <v>20</v>
      </c>
      <c r="AB18" s="41" t="s">
        <v>20</v>
      </c>
      <c r="AC18" s="41" t="s">
        <v>20</v>
      </c>
      <c r="AD18" s="41" t="s">
        <v>20</v>
      </c>
      <c r="AE18" s="41" t="s">
        <v>20</v>
      </c>
      <c r="AF18" s="41" t="s">
        <v>20</v>
      </c>
      <c r="AG18" s="41" t="s">
        <v>20</v>
      </c>
      <c r="AH18" s="40" t="s">
        <v>20</v>
      </c>
      <c r="AI18" s="40" t="s">
        <v>20</v>
      </c>
      <c r="AJ18" s="40" t="s">
        <v>20</v>
      </c>
      <c r="AK18" s="41" t="s">
        <v>20</v>
      </c>
      <c r="AL18" s="41" t="s">
        <v>20</v>
      </c>
      <c r="AM18" s="41" t="s">
        <v>20</v>
      </c>
      <c r="AN18" s="41" t="s">
        <v>20</v>
      </c>
      <c r="AO18" s="41" t="s">
        <v>20</v>
      </c>
      <c r="AP18" s="41" t="s">
        <v>20</v>
      </c>
      <c r="AQ18" s="41" t="s">
        <v>20</v>
      </c>
      <c r="AR18" s="40" t="s">
        <v>20</v>
      </c>
      <c r="AS18" s="40" t="s">
        <v>20</v>
      </c>
      <c r="AT18" s="40" t="s">
        <v>20</v>
      </c>
      <c r="AU18" s="40" t="s">
        <v>20</v>
      </c>
      <c r="AV18" s="40" t="s">
        <v>20</v>
      </c>
      <c r="AW18" s="40" t="s">
        <v>20</v>
      </c>
      <c r="AX18" s="40" t="s">
        <v>20</v>
      </c>
      <c r="AY18" s="40" t="s">
        <v>20</v>
      </c>
      <c r="AZ18" s="40" t="s">
        <v>20</v>
      </c>
      <c r="BA18" s="40" t="s">
        <v>20</v>
      </c>
      <c r="BB18" s="40" t="s">
        <v>20</v>
      </c>
    </row>
    <row r="19" spans="1:54" ht="18" x14ac:dyDescent="0.3">
      <c r="A19" s="90" t="s">
        <v>381</v>
      </c>
      <c r="B19" s="47">
        <v>41431</v>
      </c>
      <c r="C19" s="48" t="s">
        <v>0</v>
      </c>
      <c r="D19" s="48" t="s">
        <v>10</v>
      </c>
      <c r="E19" s="49" t="s">
        <v>38</v>
      </c>
      <c r="F19" s="49"/>
      <c r="G19" s="49"/>
      <c r="H19" s="49"/>
      <c r="I19" s="49"/>
      <c r="J19" s="49"/>
      <c r="K19" s="49"/>
      <c r="L19" s="46" t="s">
        <v>316</v>
      </c>
      <c r="M19" s="49" t="s">
        <v>39</v>
      </c>
      <c r="N19" s="49" t="s">
        <v>40</v>
      </c>
      <c r="O19" s="42">
        <v>50</v>
      </c>
      <c r="P19" s="42">
        <v>14</v>
      </c>
      <c r="Q19" s="42">
        <v>3</v>
      </c>
      <c r="R19" s="42">
        <v>17</v>
      </c>
      <c r="S19" s="41">
        <v>515</v>
      </c>
      <c r="T19" s="41">
        <v>526</v>
      </c>
      <c r="U19" s="41">
        <v>397</v>
      </c>
      <c r="V19" s="41" t="s">
        <v>20</v>
      </c>
      <c r="W19" s="41" t="s">
        <v>20</v>
      </c>
      <c r="X19" s="41" t="s">
        <v>20</v>
      </c>
      <c r="Y19" s="40" t="s">
        <v>20</v>
      </c>
      <c r="Z19" s="40" t="s">
        <v>20</v>
      </c>
      <c r="AA19" s="40" t="s">
        <v>20</v>
      </c>
      <c r="AB19" s="41">
        <v>411</v>
      </c>
      <c r="AC19" s="41">
        <v>1474</v>
      </c>
      <c r="AD19" s="41">
        <v>2822</v>
      </c>
      <c r="AE19" s="41" t="s">
        <v>20</v>
      </c>
      <c r="AF19" s="41" t="s">
        <v>20</v>
      </c>
      <c r="AG19" s="41" t="s">
        <v>20</v>
      </c>
      <c r="AH19" s="40" t="s">
        <v>20</v>
      </c>
      <c r="AI19" s="40" t="s">
        <v>20</v>
      </c>
      <c r="AJ19" s="40" t="s">
        <v>20</v>
      </c>
      <c r="AK19" s="41">
        <v>58016</v>
      </c>
      <c r="AL19" s="41">
        <v>370012</v>
      </c>
      <c r="AM19" s="41">
        <v>623851</v>
      </c>
      <c r="AN19" s="41" t="s">
        <v>20</v>
      </c>
      <c r="AO19" s="41" t="s">
        <v>20</v>
      </c>
      <c r="AP19" s="41" t="s">
        <v>20</v>
      </c>
      <c r="AQ19" s="41" t="s">
        <v>20</v>
      </c>
      <c r="AR19" s="40" t="s">
        <v>20</v>
      </c>
      <c r="AS19" s="40" t="s">
        <v>20</v>
      </c>
      <c r="AT19" s="40">
        <v>254010.84347826088</v>
      </c>
      <c r="AU19" s="40">
        <v>235947.63840830451</v>
      </c>
      <c r="AV19" s="40">
        <v>144883.89800000002</v>
      </c>
      <c r="AW19" s="40" t="s">
        <v>20</v>
      </c>
      <c r="AX19" s="40" t="s">
        <v>20</v>
      </c>
      <c r="AY19" s="40" t="s">
        <v>20</v>
      </c>
      <c r="AZ19" s="40" t="s">
        <v>20</v>
      </c>
      <c r="BA19" s="40" t="s">
        <v>20</v>
      </c>
      <c r="BB19" s="40" t="s">
        <v>20</v>
      </c>
    </row>
    <row r="20" spans="1:54" ht="18" x14ac:dyDescent="0.3">
      <c r="A20" s="55" t="s">
        <v>345</v>
      </c>
      <c r="B20" s="47">
        <v>41590</v>
      </c>
      <c r="C20" s="48" t="s">
        <v>0</v>
      </c>
      <c r="D20" s="48" t="s">
        <v>10</v>
      </c>
      <c r="E20" s="49" t="s">
        <v>309</v>
      </c>
      <c r="F20" s="49"/>
      <c r="G20" s="49"/>
      <c r="H20" s="49"/>
      <c r="I20" s="49"/>
      <c r="J20" s="49"/>
      <c r="K20" s="49"/>
      <c r="L20" s="46" t="s">
        <v>316</v>
      </c>
      <c r="M20" s="49" t="s">
        <v>310</v>
      </c>
      <c r="N20" s="49" t="s">
        <v>311</v>
      </c>
      <c r="O20" s="42">
        <v>2985.09</v>
      </c>
      <c r="P20" s="42">
        <v>0</v>
      </c>
      <c r="Q20" s="42">
        <v>254.6</v>
      </c>
      <c r="R20" s="42">
        <v>254.6</v>
      </c>
      <c r="S20" s="41">
        <v>6297</v>
      </c>
      <c r="T20" s="41">
        <v>6233</v>
      </c>
      <c r="U20" s="41">
        <v>6191</v>
      </c>
      <c r="V20" s="41">
        <v>6246</v>
      </c>
      <c r="W20" s="41">
        <v>6198</v>
      </c>
      <c r="X20" s="41">
        <v>6214</v>
      </c>
      <c r="Y20" s="40" t="s">
        <v>20</v>
      </c>
      <c r="Z20" s="40" t="s">
        <v>20</v>
      </c>
      <c r="AA20" s="40" t="s">
        <v>20</v>
      </c>
      <c r="AB20" s="41">
        <v>1710.6</v>
      </c>
      <c r="AC20" s="41">
        <v>844.4</v>
      </c>
      <c r="AD20" s="41">
        <v>958.6</v>
      </c>
      <c r="AE20" s="41">
        <v>1003.8</v>
      </c>
      <c r="AF20" s="41">
        <v>886.95190000000002</v>
      </c>
      <c r="AG20" s="41">
        <v>913.66177027028118</v>
      </c>
      <c r="AH20" s="40" t="s">
        <v>20</v>
      </c>
      <c r="AI20" s="40" t="s">
        <v>20</v>
      </c>
      <c r="AJ20" s="40" t="s">
        <v>20</v>
      </c>
      <c r="AK20" s="41">
        <v>56904.1</v>
      </c>
      <c r="AL20" s="41">
        <v>208972.9</v>
      </c>
      <c r="AM20" s="41">
        <v>240446.3</v>
      </c>
      <c r="AN20" s="41">
        <v>301137.90000000002</v>
      </c>
      <c r="AO20" s="41">
        <v>219964.09</v>
      </c>
      <c r="AP20" s="41">
        <v>227501.78079730002</v>
      </c>
      <c r="AQ20" s="40" t="s">
        <v>20</v>
      </c>
      <c r="AR20" s="40" t="s">
        <v>20</v>
      </c>
      <c r="AS20" s="40" t="s">
        <v>20</v>
      </c>
      <c r="AT20" s="40">
        <v>871501</v>
      </c>
      <c r="AU20" s="40">
        <v>1002340</v>
      </c>
      <c r="AV20" s="40">
        <v>892587</v>
      </c>
      <c r="AW20" s="40">
        <v>751238</v>
      </c>
      <c r="AX20" s="40">
        <v>1076263.0881720427</v>
      </c>
      <c r="AY20" s="40">
        <v>1085950</v>
      </c>
      <c r="AZ20" s="40" t="s">
        <v>20</v>
      </c>
      <c r="BA20" s="40" t="s">
        <v>20</v>
      </c>
      <c r="BB20" s="40" t="s">
        <v>20</v>
      </c>
    </row>
    <row r="21" spans="1:54" ht="18" x14ac:dyDescent="0.3">
      <c r="A21" s="55" t="s">
        <v>345</v>
      </c>
      <c r="B21" s="47">
        <v>41582</v>
      </c>
      <c r="C21" s="48" t="s">
        <v>0</v>
      </c>
      <c r="D21" s="48" t="s">
        <v>10</v>
      </c>
      <c r="E21" s="49" t="s">
        <v>312</v>
      </c>
      <c r="F21" s="49"/>
      <c r="G21" s="49"/>
      <c r="H21" s="49"/>
      <c r="I21" s="49"/>
      <c r="J21" s="49"/>
      <c r="K21" s="49"/>
      <c r="L21" s="46" t="s">
        <v>316</v>
      </c>
      <c r="M21" s="49" t="s">
        <v>313</v>
      </c>
      <c r="N21" s="49" t="s">
        <v>314</v>
      </c>
      <c r="O21" s="42">
        <v>732.47</v>
      </c>
      <c r="P21" s="42">
        <v>63.2</v>
      </c>
      <c r="Q21" s="42">
        <v>2.0000000000000002E-5</v>
      </c>
      <c r="R21" s="42">
        <v>63.2</v>
      </c>
      <c r="S21" s="41">
        <v>2106</v>
      </c>
      <c r="T21" s="41">
        <v>2088</v>
      </c>
      <c r="U21" s="41">
        <v>2034</v>
      </c>
      <c r="V21" s="41">
        <v>2042</v>
      </c>
      <c r="W21" s="41">
        <v>2000</v>
      </c>
      <c r="X21" s="41">
        <v>2058</v>
      </c>
      <c r="Y21" s="40" t="s">
        <v>20</v>
      </c>
      <c r="Z21" s="40" t="s">
        <v>20</v>
      </c>
      <c r="AA21" s="40" t="s">
        <v>20</v>
      </c>
      <c r="AB21" s="41">
        <v>284.8</v>
      </c>
      <c r="AC21" s="41">
        <v>143.19999999999999</v>
      </c>
      <c r="AD21" s="41">
        <v>65.400000000000006</v>
      </c>
      <c r="AE21" s="41">
        <v>23.7</v>
      </c>
      <c r="AF21" s="41">
        <v>69.602500000000006</v>
      </c>
      <c r="AG21" s="41">
        <v>178.50267141044176</v>
      </c>
      <c r="AH21" s="40" t="s">
        <v>20</v>
      </c>
      <c r="AI21" s="40" t="s">
        <v>20</v>
      </c>
      <c r="AJ21" s="40" t="s">
        <v>20</v>
      </c>
      <c r="AK21" s="41">
        <v>10623.4</v>
      </c>
      <c r="AL21" s="41">
        <v>35074.9</v>
      </c>
      <c r="AM21" s="41">
        <v>16410.5</v>
      </c>
      <c r="AN21" s="41">
        <v>6074.8</v>
      </c>
      <c r="AO21" s="41">
        <v>17261.429</v>
      </c>
      <c r="AP21" s="41">
        <v>44447.165181199998</v>
      </c>
      <c r="AQ21" s="40" t="s">
        <v>20</v>
      </c>
      <c r="AR21" s="40" t="s">
        <v>20</v>
      </c>
      <c r="AS21" s="40" t="s">
        <v>20</v>
      </c>
      <c r="AT21" s="40">
        <v>432601</v>
      </c>
      <c r="AU21" s="40">
        <v>400697</v>
      </c>
      <c r="AV21" s="40">
        <v>385476</v>
      </c>
      <c r="AW21" s="40">
        <v>389276</v>
      </c>
      <c r="AX21" s="40">
        <v>429581.92860215052</v>
      </c>
      <c r="AY21" s="40">
        <v>468222.4</v>
      </c>
      <c r="AZ21" s="40" t="s">
        <v>20</v>
      </c>
      <c r="BA21" s="40" t="s">
        <v>20</v>
      </c>
      <c r="BB21" s="40" t="s">
        <v>20</v>
      </c>
    </row>
    <row r="22" spans="1:54" ht="18" x14ac:dyDescent="0.3">
      <c r="A22" s="55" t="s">
        <v>346</v>
      </c>
      <c r="B22" s="47">
        <v>41450</v>
      </c>
      <c r="C22" s="48" t="s">
        <v>0</v>
      </c>
      <c r="D22" s="48" t="s">
        <v>10</v>
      </c>
      <c r="E22" s="49" t="s">
        <v>364</v>
      </c>
      <c r="F22" s="49">
        <v>30</v>
      </c>
      <c r="G22" s="49"/>
      <c r="H22" s="49"/>
      <c r="I22" s="49" t="s">
        <v>336</v>
      </c>
      <c r="J22" s="49"/>
      <c r="K22" s="49"/>
      <c r="L22" s="46" t="s">
        <v>316</v>
      </c>
      <c r="M22" s="49" t="s">
        <v>365</v>
      </c>
      <c r="N22" s="49" t="s">
        <v>366</v>
      </c>
      <c r="O22" s="42">
        <v>2.1357911142596899</v>
      </c>
      <c r="P22" s="42">
        <v>1.4477330229733834</v>
      </c>
      <c r="Q22" s="42">
        <v>0.67305367203049615</v>
      </c>
      <c r="R22" s="42">
        <v>2.1207866950038796</v>
      </c>
      <c r="S22" s="41">
        <v>1</v>
      </c>
      <c r="T22" s="41">
        <v>1</v>
      </c>
      <c r="U22" s="41">
        <v>1</v>
      </c>
      <c r="V22" s="41">
        <v>1</v>
      </c>
      <c r="W22" s="41">
        <v>1</v>
      </c>
      <c r="X22" s="41">
        <v>272</v>
      </c>
      <c r="Y22" s="40">
        <v>309</v>
      </c>
      <c r="Z22" s="40">
        <v>662</v>
      </c>
      <c r="AA22" s="40">
        <v>695</v>
      </c>
      <c r="AB22" s="41">
        <v>1.3452013493978201</v>
      </c>
      <c r="AC22" s="41">
        <v>1.8475772573115943</v>
      </c>
      <c r="AD22" s="41">
        <v>0.21948784820135173</v>
      </c>
      <c r="AE22" s="41">
        <v>0.11390780615079364</v>
      </c>
      <c r="AF22" s="41">
        <v>43.849447978062955</v>
      </c>
      <c r="AG22" s="41">
        <v>112.60476190476192</v>
      </c>
      <c r="AH22" s="40">
        <v>312</v>
      </c>
      <c r="AI22" s="41">
        <v>27</v>
      </c>
      <c r="AJ22" s="41">
        <v>248.01587301587301</v>
      </c>
      <c r="AK22" s="41">
        <v>170.84057137352315</v>
      </c>
      <c r="AL22" s="41">
        <v>458.1991598132754</v>
      </c>
      <c r="AM22" s="41">
        <v>54.652474202136581</v>
      </c>
      <c r="AN22" s="41">
        <v>28.704767149999999</v>
      </c>
      <c r="AO22" s="41">
        <v>11006.211442493801</v>
      </c>
      <c r="AP22" s="41">
        <v>28376.400000000001</v>
      </c>
      <c r="AQ22" s="40">
        <v>75712</v>
      </c>
      <c r="AR22" s="40">
        <v>6830</v>
      </c>
      <c r="AS22" s="40">
        <v>62500</v>
      </c>
      <c r="AT22" s="40">
        <v>254.85500656764674</v>
      </c>
      <c r="AU22" s="40">
        <v>768.51281399853917</v>
      </c>
      <c r="AV22" s="40">
        <v>1630.2535769034237</v>
      </c>
      <c r="AW22" s="40">
        <v>616.19831522088612</v>
      </c>
      <c r="AX22" s="40">
        <v>687.31218159540902</v>
      </c>
      <c r="AY22" s="40">
        <v>203572.2</v>
      </c>
      <c r="AZ22" s="40">
        <v>227740</v>
      </c>
      <c r="BA22" s="40">
        <v>242140</v>
      </c>
      <c r="BB22" s="40">
        <v>528337.22222222225</v>
      </c>
    </row>
    <row r="23" spans="1:54" s="33" customFormat="1" ht="18" x14ac:dyDescent="0.3">
      <c r="A23" s="56" t="s">
        <v>347</v>
      </c>
      <c r="B23" s="50">
        <v>41600</v>
      </c>
      <c r="C23" s="51" t="s">
        <v>0</v>
      </c>
      <c r="D23" s="51" t="s">
        <v>10</v>
      </c>
      <c r="E23" s="49" t="s">
        <v>21</v>
      </c>
      <c r="F23" s="49"/>
      <c r="G23" s="49"/>
      <c r="H23" s="49" t="s">
        <v>328</v>
      </c>
      <c r="I23" s="49"/>
      <c r="J23" s="49"/>
      <c r="K23" s="49" t="s">
        <v>329</v>
      </c>
      <c r="L23" s="46" t="s">
        <v>316</v>
      </c>
      <c r="M23" s="49" t="s">
        <v>330</v>
      </c>
      <c r="N23" s="49" t="s">
        <v>22</v>
      </c>
      <c r="O23" s="42">
        <v>2.6</v>
      </c>
      <c r="P23" s="42">
        <v>2</v>
      </c>
      <c r="Q23" s="42">
        <v>0</v>
      </c>
      <c r="R23" s="42">
        <v>2</v>
      </c>
      <c r="S23" s="86" t="s">
        <v>20</v>
      </c>
      <c r="T23" s="86">
        <v>1</v>
      </c>
      <c r="U23" s="86">
        <v>1</v>
      </c>
      <c r="V23" s="86">
        <v>1</v>
      </c>
      <c r="W23" s="86">
        <v>1</v>
      </c>
      <c r="X23" s="86">
        <v>1</v>
      </c>
      <c r="Y23" s="87">
        <v>1</v>
      </c>
      <c r="Z23" s="87">
        <v>1</v>
      </c>
      <c r="AA23" s="87">
        <v>1</v>
      </c>
      <c r="AB23" s="86">
        <v>5.0999999999999996</v>
      </c>
      <c r="AC23" s="86">
        <v>2.2999999999999998</v>
      </c>
      <c r="AD23" s="86">
        <v>2.2000000000000002</v>
      </c>
      <c r="AE23" s="86">
        <v>2.2000000000000002</v>
      </c>
      <c r="AF23" s="86">
        <v>4.3</v>
      </c>
      <c r="AG23" s="86">
        <v>8.8580000000000005</v>
      </c>
      <c r="AH23" s="87">
        <v>6</v>
      </c>
      <c r="AI23" s="86">
        <v>8</v>
      </c>
      <c r="AJ23" s="88">
        <v>6.94</v>
      </c>
      <c r="AK23" s="86">
        <v>1256.9000000000001</v>
      </c>
      <c r="AL23" s="86">
        <v>579.4</v>
      </c>
      <c r="AM23" s="86">
        <v>548</v>
      </c>
      <c r="AN23" s="86">
        <v>533.9</v>
      </c>
      <c r="AO23" s="86">
        <v>1066.2</v>
      </c>
      <c r="AP23" s="86">
        <v>2179.0749999999998</v>
      </c>
      <c r="AQ23" s="87">
        <v>1398</v>
      </c>
      <c r="AR23" s="87">
        <v>1895</v>
      </c>
      <c r="AS23" s="87">
        <v>1708</v>
      </c>
      <c r="AT23" s="87">
        <v>22.5</v>
      </c>
      <c r="AU23" s="87">
        <v>488.2</v>
      </c>
      <c r="AV23" s="87">
        <v>911.8</v>
      </c>
      <c r="AW23" s="87">
        <v>1684.2</v>
      </c>
      <c r="AX23" s="87">
        <v>2127</v>
      </c>
      <c r="AY23" s="87">
        <v>4285.137256</v>
      </c>
      <c r="AZ23" s="87">
        <v>6238</v>
      </c>
      <c r="BA23" s="87">
        <v>5663</v>
      </c>
      <c r="BB23" s="87">
        <v>4115</v>
      </c>
    </row>
    <row r="24" spans="1:54" s="77" customFormat="1" ht="18" x14ac:dyDescent="0.3">
      <c r="A24" s="75" t="s">
        <v>41</v>
      </c>
      <c r="B24" s="76">
        <v>41337</v>
      </c>
      <c r="C24" s="69" t="s">
        <v>0</v>
      </c>
      <c r="D24" s="69" t="s">
        <v>10</v>
      </c>
      <c r="E24" s="69" t="s">
        <v>376</v>
      </c>
      <c r="F24" s="69">
        <v>40</v>
      </c>
      <c r="G24" s="69"/>
      <c r="H24" s="69"/>
      <c r="I24" s="69" t="s">
        <v>349</v>
      </c>
      <c r="J24" s="69"/>
      <c r="K24" s="69"/>
      <c r="L24" s="70" t="s">
        <v>316</v>
      </c>
      <c r="M24" s="69" t="s">
        <v>42</v>
      </c>
      <c r="N24" s="69" t="s">
        <v>43</v>
      </c>
      <c r="O24" s="72" t="s">
        <v>20</v>
      </c>
      <c r="P24" s="72">
        <v>0</v>
      </c>
      <c r="Q24" s="72">
        <v>45</v>
      </c>
      <c r="R24" s="72">
        <v>45</v>
      </c>
      <c r="S24" s="71">
        <v>893</v>
      </c>
      <c r="T24" s="71">
        <v>893</v>
      </c>
      <c r="U24" s="71">
        <v>893</v>
      </c>
      <c r="V24" s="71" t="s">
        <v>20</v>
      </c>
      <c r="W24" s="71" t="s">
        <v>20</v>
      </c>
      <c r="X24" s="71" t="s">
        <v>20</v>
      </c>
      <c r="Y24" s="73" t="s">
        <v>20</v>
      </c>
      <c r="Z24" s="73" t="s">
        <v>20</v>
      </c>
      <c r="AA24" s="73" t="s">
        <v>20</v>
      </c>
      <c r="AB24" s="71">
        <v>0.3</v>
      </c>
      <c r="AC24" s="71" t="s">
        <v>20</v>
      </c>
      <c r="AD24" s="71" t="s">
        <v>20</v>
      </c>
      <c r="AE24" s="71" t="s">
        <v>20</v>
      </c>
      <c r="AF24" s="71" t="s">
        <v>20</v>
      </c>
      <c r="AG24" s="71" t="s">
        <v>20</v>
      </c>
      <c r="AH24" s="73" t="s">
        <v>20</v>
      </c>
      <c r="AI24" s="73" t="s">
        <v>20</v>
      </c>
      <c r="AJ24" s="73" t="s">
        <v>20</v>
      </c>
      <c r="AK24" s="71">
        <v>14.5</v>
      </c>
      <c r="AL24" s="71" t="s">
        <v>20</v>
      </c>
      <c r="AM24" s="71" t="s">
        <v>20</v>
      </c>
      <c r="AN24" s="71" t="s">
        <v>20</v>
      </c>
      <c r="AO24" s="71" t="s">
        <v>20</v>
      </c>
      <c r="AP24" s="71" t="s">
        <v>20</v>
      </c>
      <c r="AQ24" s="73" t="s">
        <v>20</v>
      </c>
      <c r="AR24" s="73" t="s">
        <v>20</v>
      </c>
      <c r="AS24" s="73" t="s">
        <v>20</v>
      </c>
      <c r="AT24" s="73" t="s">
        <v>20</v>
      </c>
      <c r="AU24" s="73" t="s">
        <v>20</v>
      </c>
      <c r="AV24" s="73" t="s">
        <v>20</v>
      </c>
      <c r="AW24" s="73" t="s">
        <v>20</v>
      </c>
      <c r="AX24" s="73" t="s">
        <v>20</v>
      </c>
      <c r="AY24" s="73" t="s">
        <v>20</v>
      </c>
      <c r="AZ24" s="73" t="s">
        <v>20</v>
      </c>
      <c r="BA24" s="73" t="s">
        <v>20</v>
      </c>
      <c r="BB24" s="73" t="s">
        <v>20</v>
      </c>
    </row>
    <row r="25" spans="1:54" s="35" customFormat="1" ht="18" x14ac:dyDescent="0.3">
      <c r="A25" s="57" t="s">
        <v>41</v>
      </c>
      <c r="B25" s="52">
        <v>41394</v>
      </c>
      <c r="C25" s="53" t="s">
        <v>9</v>
      </c>
      <c r="D25" s="53" t="s">
        <v>17</v>
      </c>
      <c r="E25" s="49" t="s">
        <v>44</v>
      </c>
      <c r="F25" s="49">
        <v>30</v>
      </c>
      <c r="G25" s="49"/>
      <c r="H25" s="49"/>
      <c r="I25" s="49" t="s">
        <v>336</v>
      </c>
      <c r="J25" s="49"/>
      <c r="K25" s="49"/>
      <c r="L25" s="46" t="s">
        <v>316</v>
      </c>
      <c r="M25" s="49" t="s">
        <v>45</v>
      </c>
      <c r="N25" s="49" t="s">
        <v>46</v>
      </c>
      <c r="O25" s="42">
        <v>0.3</v>
      </c>
      <c r="P25" s="42">
        <v>0</v>
      </c>
      <c r="Q25" s="42">
        <v>0.2</v>
      </c>
      <c r="R25" s="42">
        <v>0.2</v>
      </c>
      <c r="S25" s="41">
        <v>5</v>
      </c>
      <c r="T25" s="41">
        <v>5</v>
      </c>
      <c r="U25" s="41">
        <v>5</v>
      </c>
      <c r="V25" s="41">
        <v>5</v>
      </c>
      <c r="W25" s="41">
        <v>5</v>
      </c>
      <c r="X25" s="41">
        <v>5</v>
      </c>
      <c r="Y25" s="40">
        <v>5</v>
      </c>
      <c r="Z25" s="40">
        <v>5</v>
      </c>
      <c r="AA25" s="40" t="s">
        <v>20</v>
      </c>
      <c r="AB25" s="41">
        <v>0.2</v>
      </c>
      <c r="AC25" s="41">
        <v>10.8</v>
      </c>
      <c r="AD25" s="41">
        <v>13.8</v>
      </c>
      <c r="AE25" s="41">
        <v>2.1</v>
      </c>
      <c r="AF25" s="41">
        <v>4.5999999999999999E-2</v>
      </c>
      <c r="AG25" s="41">
        <v>0.8</v>
      </c>
      <c r="AH25" s="40">
        <v>0</v>
      </c>
      <c r="AI25" s="40">
        <v>0</v>
      </c>
      <c r="AJ25" s="40">
        <v>0</v>
      </c>
      <c r="AK25" s="41">
        <v>3.7</v>
      </c>
      <c r="AL25" s="41">
        <v>2519</v>
      </c>
      <c r="AM25" s="41">
        <v>816.7</v>
      </c>
      <c r="AN25" s="41">
        <v>62.2</v>
      </c>
      <c r="AO25" s="41">
        <v>11.5</v>
      </c>
      <c r="AP25" s="41">
        <v>9.1</v>
      </c>
      <c r="AQ25" s="40">
        <v>5.8000000000000003E-2</v>
      </c>
      <c r="AR25" s="40">
        <v>0</v>
      </c>
      <c r="AS25" s="40">
        <v>0</v>
      </c>
      <c r="AT25" s="40" t="s">
        <v>20</v>
      </c>
      <c r="AU25" s="40">
        <v>4.5999999999999996</v>
      </c>
      <c r="AV25" s="40">
        <v>79.8</v>
      </c>
      <c r="AW25" s="40">
        <v>206.6</v>
      </c>
      <c r="AX25" s="40">
        <v>46.5</v>
      </c>
      <c r="AY25" s="40">
        <v>5</v>
      </c>
      <c r="AZ25" s="40">
        <v>3.9</v>
      </c>
      <c r="BA25" s="40">
        <v>2.95</v>
      </c>
      <c r="BB25" s="40">
        <v>74.2</v>
      </c>
    </row>
    <row r="26" spans="1:54" s="77" customFormat="1" ht="18" x14ac:dyDescent="0.3">
      <c r="A26" s="75" t="s">
        <v>41</v>
      </c>
      <c r="B26" s="76">
        <v>41512</v>
      </c>
      <c r="C26" s="69" t="s">
        <v>0</v>
      </c>
      <c r="D26" s="69" t="s">
        <v>17</v>
      </c>
      <c r="E26" s="69" t="s">
        <v>387</v>
      </c>
      <c r="F26" s="69">
        <v>30</v>
      </c>
      <c r="G26" s="69"/>
      <c r="H26" s="69"/>
      <c r="I26" s="69" t="s">
        <v>336</v>
      </c>
      <c r="J26" s="69"/>
      <c r="K26" s="69"/>
      <c r="L26" s="70" t="s">
        <v>316</v>
      </c>
      <c r="M26" s="69" t="s">
        <v>47</v>
      </c>
      <c r="N26" s="69" t="s">
        <v>48</v>
      </c>
      <c r="O26" s="72">
        <v>0</v>
      </c>
      <c r="P26" s="72">
        <v>0</v>
      </c>
      <c r="Q26" s="72">
        <v>0</v>
      </c>
      <c r="R26" s="72">
        <v>0</v>
      </c>
      <c r="S26" s="71" t="s">
        <v>20</v>
      </c>
      <c r="T26" s="71" t="s">
        <v>20</v>
      </c>
      <c r="U26" s="71" t="s">
        <v>20</v>
      </c>
      <c r="V26" s="71" t="s">
        <v>20</v>
      </c>
      <c r="W26" s="71" t="s">
        <v>20</v>
      </c>
      <c r="X26" s="71" t="s">
        <v>20</v>
      </c>
      <c r="Y26" s="73" t="s">
        <v>20</v>
      </c>
      <c r="Z26" s="73" t="s">
        <v>20</v>
      </c>
      <c r="AA26" s="73" t="s">
        <v>20</v>
      </c>
      <c r="AB26" s="71" t="s">
        <v>20</v>
      </c>
      <c r="AC26" s="71" t="s">
        <v>20</v>
      </c>
      <c r="AD26" s="71" t="s">
        <v>20</v>
      </c>
      <c r="AE26" s="71" t="s">
        <v>20</v>
      </c>
      <c r="AF26" s="71" t="s">
        <v>20</v>
      </c>
      <c r="AG26" s="71" t="s">
        <v>20</v>
      </c>
      <c r="AH26" s="73" t="s">
        <v>20</v>
      </c>
      <c r="AI26" s="73" t="s">
        <v>20</v>
      </c>
      <c r="AJ26" s="73" t="s">
        <v>20</v>
      </c>
      <c r="AK26" s="71" t="s">
        <v>20</v>
      </c>
      <c r="AL26" s="71" t="s">
        <v>20</v>
      </c>
      <c r="AM26" s="71" t="s">
        <v>20</v>
      </c>
      <c r="AN26" s="71" t="s">
        <v>20</v>
      </c>
      <c r="AO26" s="71" t="s">
        <v>20</v>
      </c>
      <c r="AP26" s="71" t="s">
        <v>20</v>
      </c>
      <c r="AQ26" s="73" t="s">
        <v>20</v>
      </c>
      <c r="AR26" s="73" t="s">
        <v>20</v>
      </c>
      <c r="AS26" s="73" t="s">
        <v>20</v>
      </c>
      <c r="AT26" s="73" t="s">
        <v>20</v>
      </c>
      <c r="AU26" s="73" t="s">
        <v>20</v>
      </c>
      <c r="AV26" s="73" t="s">
        <v>20</v>
      </c>
      <c r="AW26" s="73" t="s">
        <v>20</v>
      </c>
      <c r="AX26" s="73" t="s">
        <v>20</v>
      </c>
      <c r="AY26" s="73" t="s">
        <v>20</v>
      </c>
      <c r="AZ26" s="73" t="s">
        <v>20</v>
      </c>
      <c r="BA26" s="73" t="s">
        <v>20</v>
      </c>
      <c r="BB26" s="73" t="s">
        <v>20</v>
      </c>
    </row>
    <row r="27" spans="1:54" s="77" customFormat="1" ht="18" x14ac:dyDescent="0.3">
      <c r="A27" s="75" t="s">
        <v>41</v>
      </c>
      <c r="B27" s="76">
        <v>41533</v>
      </c>
      <c r="C27" s="69" t="s">
        <v>0</v>
      </c>
      <c r="D27" s="69" t="s">
        <v>17</v>
      </c>
      <c r="E27" s="69" t="s">
        <v>388</v>
      </c>
      <c r="F27" s="70">
        <v>45</v>
      </c>
      <c r="G27" s="70"/>
      <c r="H27" s="70"/>
      <c r="I27" s="70" t="s">
        <v>348</v>
      </c>
      <c r="J27" s="69"/>
      <c r="K27" s="69"/>
      <c r="L27" s="70" t="s">
        <v>316</v>
      </c>
      <c r="M27" s="69" t="s">
        <v>49</v>
      </c>
      <c r="N27" s="69" t="s">
        <v>50</v>
      </c>
      <c r="O27" s="72">
        <v>0</v>
      </c>
      <c r="P27" s="72">
        <v>0</v>
      </c>
      <c r="Q27" s="72">
        <v>0</v>
      </c>
      <c r="R27" s="72">
        <v>0</v>
      </c>
      <c r="S27" s="71" t="s">
        <v>20</v>
      </c>
      <c r="T27" s="71" t="s">
        <v>20</v>
      </c>
      <c r="U27" s="71" t="s">
        <v>20</v>
      </c>
      <c r="V27" s="71" t="s">
        <v>20</v>
      </c>
      <c r="W27" s="71" t="s">
        <v>20</v>
      </c>
      <c r="X27" s="71" t="s">
        <v>20</v>
      </c>
      <c r="Y27" s="73" t="s">
        <v>20</v>
      </c>
      <c r="Z27" s="73" t="s">
        <v>20</v>
      </c>
      <c r="AA27" s="73" t="s">
        <v>20</v>
      </c>
      <c r="AB27" s="71" t="s">
        <v>20</v>
      </c>
      <c r="AC27" s="71" t="s">
        <v>20</v>
      </c>
      <c r="AD27" s="71" t="s">
        <v>20</v>
      </c>
      <c r="AE27" s="71" t="s">
        <v>20</v>
      </c>
      <c r="AF27" s="71" t="s">
        <v>320</v>
      </c>
      <c r="AG27" s="71" t="s">
        <v>20</v>
      </c>
      <c r="AH27" s="73" t="s">
        <v>20</v>
      </c>
      <c r="AI27" s="73" t="s">
        <v>20</v>
      </c>
      <c r="AJ27" s="73" t="s">
        <v>20</v>
      </c>
      <c r="AK27" s="71" t="s">
        <v>20</v>
      </c>
      <c r="AL27" s="71" t="s">
        <v>20</v>
      </c>
      <c r="AM27" s="71" t="s">
        <v>20</v>
      </c>
      <c r="AN27" s="71" t="s">
        <v>20</v>
      </c>
      <c r="AO27" s="71">
        <v>0</v>
      </c>
      <c r="AP27" s="71" t="s">
        <v>20</v>
      </c>
      <c r="AQ27" s="73" t="s">
        <v>20</v>
      </c>
      <c r="AR27" s="73" t="s">
        <v>20</v>
      </c>
      <c r="AS27" s="73" t="s">
        <v>20</v>
      </c>
      <c r="AT27" s="73" t="s">
        <v>20</v>
      </c>
      <c r="AU27" s="73" t="s">
        <v>20</v>
      </c>
      <c r="AV27" s="73" t="s">
        <v>20</v>
      </c>
      <c r="AW27" s="73" t="s">
        <v>20</v>
      </c>
      <c r="AX27" s="73" t="s">
        <v>20</v>
      </c>
      <c r="AY27" s="73" t="s">
        <v>20</v>
      </c>
      <c r="AZ27" s="73" t="s">
        <v>20</v>
      </c>
      <c r="BA27" s="73" t="s">
        <v>20</v>
      </c>
      <c r="BB27" s="73" t="s">
        <v>20</v>
      </c>
    </row>
    <row r="28" spans="1:54" s="77" customFormat="1" ht="18" x14ac:dyDescent="0.3">
      <c r="A28" s="75" t="s">
        <v>41</v>
      </c>
      <c r="B28" s="76">
        <v>41584</v>
      </c>
      <c r="C28" s="69" t="s">
        <v>0</v>
      </c>
      <c r="D28" s="69" t="s">
        <v>17</v>
      </c>
      <c r="E28" s="69" t="s">
        <v>389</v>
      </c>
      <c r="F28" s="69">
        <v>50</v>
      </c>
      <c r="G28" s="69"/>
      <c r="H28" s="69"/>
      <c r="I28" s="69" t="s">
        <v>340</v>
      </c>
      <c r="J28" s="69"/>
      <c r="K28" s="69"/>
      <c r="L28" s="70" t="s">
        <v>316</v>
      </c>
      <c r="M28" s="69" t="s">
        <v>51</v>
      </c>
      <c r="N28" s="69" t="s">
        <v>52</v>
      </c>
      <c r="O28" s="72">
        <v>0</v>
      </c>
      <c r="P28" s="72">
        <v>0</v>
      </c>
      <c r="Q28" s="72">
        <v>0</v>
      </c>
      <c r="R28" s="72">
        <v>0</v>
      </c>
      <c r="S28" s="71" t="s">
        <v>20</v>
      </c>
      <c r="T28" s="71" t="s">
        <v>20</v>
      </c>
      <c r="U28" s="71" t="s">
        <v>20</v>
      </c>
      <c r="V28" s="71" t="s">
        <v>20</v>
      </c>
      <c r="W28" s="71" t="s">
        <v>20</v>
      </c>
      <c r="X28" s="71" t="s">
        <v>20</v>
      </c>
      <c r="Y28" s="73" t="s">
        <v>20</v>
      </c>
      <c r="Z28" s="73" t="s">
        <v>20</v>
      </c>
      <c r="AA28" s="73" t="s">
        <v>20</v>
      </c>
      <c r="AB28" s="71" t="s">
        <v>20</v>
      </c>
      <c r="AC28" s="71" t="s">
        <v>20</v>
      </c>
      <c r="AD28" s="71" t="s">
        <v>20</v>
      </c>
      <c r="AE28" s="71" t="s">
        <v>20</v>
      </c>
      <c r="AF28" s="71" t="s">
        <v>320</v>
      </c>
      <c r="AG28" s="71" t="s">
        <v>20</v>
      </c>
      <c r="AH28" s="73" t="s">
        <v>20</v>
      </c>
      <c r="AI28" s="73" t="s">
        <v>20</v>
      </c>
      <c r="AJ28" s="73" t="s">
        <v>20</v>
      </c>
      <c r="AK28" s="71" t="s">
        <v>20</v>
      </c>
      <c r="AL28" s="71" t="s">
        <v>20</v>
      </c>
      <c r="AM28" s="71" t="s">
        <v>20</v>
      </c>
      <c r="AN28" s="71" t="s">
        <v>20</v>
      </c>
      <c r="AO28" s="71">
        <v>0</v>
      </c>
      <c r="AP28" s="71" t="s">
        <v>20</v>
      </c>
      <c r="AQ28" s="73" t="s">
        <v>20</v>
      </c>
      <c r="AR28" s="73" t="s">
        <v>20</v>
      </c>
      <c r="AS28" s="73" t="s">
        <v>20</v>
      </c>
      <c r="AT28" s="73" t="s">
        <v>20</v>
      </c>
      <c r="AU28" s="73" t="s">
        <v>20</v>
      </c>
      <c r="AV28" s="73" t="s">
        <v>20</v>
      </c>
      <c r="AW28" s="73" t="s">
        <v>20</v>
      </c>
      <c r="AX28" s="73" t="s">
        <v>20</v>
      </c>
      <c r="AY28" s="73" t="s">
        <v>20</v>
      </c>
      <c r="AZ28" s="73" t="s">
        <v>20</v>
      </c>
      <c r="BA28" s="73" t="s">
        <v>20</v>
      </c>
      <c r="BB28" s="73" t="s">
        <v>20</v>
      </c>
    </row>
    <row r="29" spans="1:54" s="77" customFormat="1" ht="18" x14ac:dyDescent="0.3">
      <c r="A29" s="75" t="s">
        <v>41</v>
      </c>
      <c r="B29" s="76">
        <v>41591</v>
      </c>
      <c r="C29" s="69" t="s">
        <v>0</v>
      </c>
      <c r="D29" s="69" t="s">
        <v>17</v>
      </c>
      <c r="E29" s="69" t="s">
        <v>390</v>
      </c>
      <c r="F29" s="69">
        <v>30</v>
      </c>
      <c r="G29" s="69"/>
      <c r="H29" s="69"/>
      <c r="I29" s="69" t="s">
        <v>336</v>
      </c>
      <c r="J29" s="69"/>
      <c r="K29" s="69"/>
      <c r="L29" s="70" t="s">
        <v>316</v>
      </c>
      <c r="M29" s="69" t="s">
        <v>53</v>
      </c>
      <c r="N29" s="69" t="s">
        <v>54</v>
      </c>
      <c r="O29" s="72">
        <v>0</v>
      </c>
      <c r="P29" s="72">
        <v>0</v>
      </c>
      <c r="Q29" s="72">
        <v>0</v>
      </c>
      <c r="R29" s="72">
        <v>0</v>
      </c>
      <c r="S29" s="71" t="s">
        <v>20</v>
      </c>
      <c r="T29" s="71" t="s">
        <v>20</v>
      </c>
      <c r="U29" s="71" t="s">
        <v>20</v>
      </c>
      <c r="V29" s="71" t="s">
        <v>20</v>
      </c>
      <c r="W29" s="71" t="s">
        <v>20</v>
      </c>
      <c r="X29" s="71" t="s">
        <v>20</v>
      </c>
      <c r="Y29" s="73" t="s">
        <v>20</v>
      </c>
      <c r="Z29" s="73" t="s">
        <v>20</v>
      </c>
      <c r="AA29" s="73" t="s">
        <v>20</v>
      </c>
      <c r="AB29" s="71" t="s">
        <v>20</v>
      </c>
      <c r="AC29" s="71" t="s">
        <v>20</v>
      </c>
      <c r="AD29" s="71" t="s">
        <v>20</v>
      </c>
      <c r="AE29" s="71" t="s">
        <v>20</v>
      </c>
      <c r="AF29" s="71" t="s">
        <v>20</v>
      </c>
      <c r="AG29" s="71" t="s">
        <v>20</v>
      </c>
      <c r="AH29" s="73" t="s">
        <v>20</v>
      </c>
      <c r="AI29" s="73" t="s">
        <v>20</v>
      </c>
      <c r="AJ29" s="73" t="s">
        <v>20</v>
      </c>
      <c r="AK29" s="71" t="s">
        <v>20</v>
      </c>
      <c r="AL29" s="71" t="s">
        <v>20</v>
      </c>
      <c r="AM29" s="71" t="s">
        <v>20</v>
      </c>
      <c r="AN29" s="71" t="s">
        <v>20</v>
      </c>
      <c r="AO29" s="71" t="s">
        <v>20</v>
      </c>
      <c r="AP29" s="71" t="s">
        <v>20</v>
      </c>
      <c r="AQ29" s="73" t="s">
        <v>20</v>
      </c>
      <c r="AR29" s="73" t="s">
        <v>20</v>
      </c>
      <c r="AS29" s="73" t="s">
        <v>20</v>
      </c>
      <c r="AT29" s="73" t="s">
        <v>20</v>
      </c>
      <c r="AU29" s="73" t="s">
        <v>20</v>
      </c>
      <c r="AV29" s="73" t="s">
        <v>20</v>
      </c>
      <c r="AW29" s="73" t="s">
        <v>20</v>
      </c>
      <c r="AX29" s="73" t="s">
        <v>20</v>
      </c>
      <c r="AY29" s="73" t="s">
        <v>20</v>
      </c>
      <c r="AZ29" s="73" t="s">
        <v>20</v>
      </c>
      <c r="BA29" s="73" t="s">
        <v>20</v>
      </c>
      <c r="BB29" s="73" t="s">
        <v>20</v>
      </c>
    </row>
    <row r="30" spans="1:54" s="38" customFormat="1" ht="18" x14ac:dyDescent="0.3">
      <c r="A30" s="56" t="s">
        <v>55</v>
      </c>
      <c r="B30" s="50">
        <v>41306</v>
      </c>
      <c r="C30" s="51" t="s">
        <v>0</v>
      </c>
      <c r="D30" s="51" t="s">
        <v>10</v>
      </c>
      <c r="E30" s="49" t="s">
        <v>56</v>
      </c>
      <c r="F30" s="49"/>
      <c r="G30" s="49"/>
      <c r="H30" s="49"/>
      <c r="I30" s="49"/>
      <c r="J30" s="49"/>
      <c r="K30" s="49" t="s">
        <v>333</v>
      </c>
      <c r="L30" s="46" t="s">
        <v>316</v>
      </c>
      <c r="M30" s="49" t="s">
        <v>57</v>
      </c>
      <c r="N30" s="49" t="s">
        <v>58</v>
      </c>
      <c r="O30" s="42">
        <v>2356.9</v>
      </c>
      <c r="P30" s="42">
        <v>0</v>
      </c>
      <c r="Q30" s="42">
        <v>1165.2</v>
      </c>
      <c r="R30" s="42">
        <v>1165.2</v>
      </c>
      <c r="S30" s="41">
        <v>915</v>
      </c>
      <c r="T30" s="41">
        <v>1040</v>
      </c>
      <c r="U30" s="41">
        <v>970</v>
      </c>
      <c r="V30" s="41">
        <v>990</v>
      </c>
      <c r="W30" s="41">
        <v>1311</v>
      </c>
      <c r="X30" s="41">
        <v>1380</v>
      </c>
      <c r="Y30" s="40">
        <v>1444</v>
      </c>
      <c r="Z30" s="40">
        <v>1599</v>
      </c>
      <c r="AA30" s="40">
        <v>1770</v>
      </c>
      <c r="AB30" s="41">
        <v>6000.4417000000003</v>
      </c>
      <c r="AC30" s="41">
        <v>6793.3819000000003</v>
      </c>
      <c r="AD30" s="41">
        <v>13735.3014</v>
      </c>
      <c r="AE30" s="41">
        <v>12481.553800000002</v>
      </c>
      <c r="AF30" s="41">
        <v>12836.248511440477</v>
      </c>
      <c r="AG30" s="41">
        <v>14884.931835907171</v>
      </c>
      <c r="AH30" s="40">
        <v>16290.171143306774</v>
      </c>
      <c r="AI30" s="40">
        <v>25146.660135196853</v>
      </c>
      <c r="AJ30" s="40">
        <v>17981.855669843138</v>
      </c>
      <c r="AK30" s="41">
        <v>1386102.0319999999</v>
      </c>
      <c r="AL30" s="41">
        <v>1711932.2500999998</v>
      </c>
      <c r="AM30" s="41">
        <v>3475031.2571</v>
      </c>
      <c r="AN30" s="41">
        <v>3182796.2261999999</v>
      </c>
      <c r="AO30" s="41">
        <v>3234734.6248829998</v>
      </c>
      <c r="AP30" s="41">
        <v>3736117.8908126997</v>
      </c>
      <c r="AQ30" s="40">
        <v>4088832.9569700002</v>
      </c>
      <c r="AR30" s="40">
        <v>6387251.6743400004</v>
      </c>
      <c r="AS30" s="40">
        <v>4585373.1958100004</v>
      </c>
      <c r="AT30" s="40">
        <v>566200</v>
      </c>
      <c r="AU30" s="40">
        <v>591800</v>
      </c>
      <c r="AV30" s="40">
        <v>654500</v>
      </c>
      <c r="AW30" s="40">
        <v>511700</v>
      </c>
      <c r="AX30" s="40">
        <v>534700</v>
      </c>
      <c r="AY30" s="40">
        <v>560200</v>
      </c>
      <c r="AZ30" s="40">
        <v>586100</v>
      </c>
      <c r="BA30" s="40">
        <v>627300</v>
      </c>
      <c r="BB30" s="40">
        <v>683900</v>
      </c>
    </row>
    <row r="31" spans="1:54" s="38" customFormat="1" ht="18" x14ac:dyDescent="0.3">
      <c r="A31" s="56" t="s">
        <v>55</v>
      </c>
      <c r="B31" s="50">
        <v>41394</v>
      </c>
      <c r="C31" s="51" t="s">
        <v>9</v>
      </c>
      <c r="D31" s="51" t="s">
        <v>10</v>
      </c>
      <c r="E31" s="49" t="s">
        <v>59</v>
      </c>
      <c r="F31" s="49"/>
      <c r="G31" s="49"/>
      <c r="H31" s="49"/>
      <c r="I31" s="49"/>
      <c r="J31" s="49"/>
      <c r="K31" s="49" t="s">
        <v>332</v>
      </c>
      <c r="L31" s="46" t="s">
        <v>316</v>
      </c>
      <c r="M31" s="49" t="s">
        <v>60</v>
      </c>
      <c r="N31" s="49" t="s">
        <v>61</v>
      </c>
      <c r="O31" s="42">
        <v>8590.7000000000007</v>
      </c>
      <c r="P31" s="42">
        <v>0</v>
      </c>
      <c r="Q31" s="42">
        <v>1415.3</v>
      </c>
      <c r="R31" s="42">
        <v>1415.3</v>
      </c>
      <c r="S31" s="41">
        <v>9807</v>
      </c>
      <c r="T31" s="41">
        <v>9804</v>
      </c>
      <c r="U31" s="41">
        <v>10325</v>
      </c>
      <c r="V31" s="41">
        <v>10699</v>
      </c>
      <c r="W31" s="40">
        <v>11011</v>
      </c>
      <c r="X31" s="40">
        <v>10809</v>
      </c>
      <c r="Y31" s="40">
        <v>10747</v>
      </c>
      <c r="Z31" s="40">
        <v>10598</v>
      </c>
      <c r="AA31" s="40">
        <v>10861</v>
      </c>
      <c r="AB31" s="41">
        <v>9947.2496999999985</v>
      </c>
      <c r="AC31" s="41">
        <v>10088.6129</v>
      </c>
      <c r="AD31" s="41">
        <v>9852.4627</v>
      </c>
      <c r="AE31" s="41">
        <v>8371.8516</v>
      </c>
      <c r="AF31" s="41">
        <v>8355.8389713373017</v>
      </c>
      <c r="AG31" s="41">
        <v>8417.8651273378491</v>
      </c>
      <c r="AH31" s="40">
        <v>8227.054825338646</v>
      </c>
      <c r="AI31" s="40">
        <v>5934.3595208661418</v>
      </c>
      <c r="AJ31" s="40">
        <v>3539.9144662352942</v>
      </c>
      <c r="AK31" s="41">
        <v>1700979.7008</v>
      </c>
      <c r="AL31" s="41">
        <v>2542330.4471</v>
      </c>
      <c r="AM31" s="41">
        <v>2492673.0708000003</v>
      </c>
      <c r="AN31" s="41">
        <v>2134822.1694999998</v>
      </c>
      <c r="AO31" s="41">
        <v>2105671.420777</v>
      </c>
      <c r="AP31" s="41">
        <v>2112884.1469618003</v>
      </c>
      <c r="AQ31" s="40">
        <v>2064990.76116</v>
      </c>
      <c r="AR31" s="40">
        <v>1507327.3182999999</v>
      </c>
      <c r="AS31" s="40">
        <v>902678.18888999999</v>
      </c>
      <c r="AT31" s="40">
        <v>5824000</v>
      </c>
      <c r="AU31" s="40">
        <v>5808000</v>
      </c>
      <c r="AV31" s="40">
        <v>6029000</v>
      </c>
      <c r="AW31" s="40">
        <v>6237000</v>
      </c>
      <c r="AX31" s="40">
        <v>6373000</v>
      </c>
      <c r="AY31" s="40">
        <v>6505000</v>
      </c>
      <c r="AZ31" s="40">
        <v>6651000</v>
      </c>
      <c r="BA31" s="40">
        <v>6017000</v>
      </c>
      <c r="BB31" s="40">
        <v>6637000</v>
      </c>
    </row>
    <row r="32" spans="1:54" s="38" customFormat="1" ht="18" x14ac:dyDescent="0.3">
      <c r="A32" s="56" t="s">
        <v>55</v>
      </c>
      <c r="B32" s="50">
        <v>41453</v>
      </c>
      <c r="C32" s="51" t="s">
        <v>0</v>
      </c>
      <c r="D32" s="51" t="s">
        <v>10</v>
      </c>
      <c r="E32" s="49" t="s">
        <v>62</v>
      </c>
      <c r="F32" s="49"/>
      <c r="G32" s="49"/>
      <c r="H32" s="49"/>
      <c r="I32" s="49"/>
      <c r="J32" s="49"/>
      <c r="K32" s="49" t="s">
        <v>334</v>
      </c>
      <c r="L32" s="46" t="s">
        <v>316</v>
      </c>
      <c r="M32" s="49" t="s">
        <v>63</v>
      </c>
      <c r="N32" s="49" t="s">
        <v>64</v>
      </c>
      <c r="O32" s="42">
        <v>2392.4</v>
      </c>
      <c r="P32" s="42">
        <v>413.4</v>
      </c>
      <c r="Q32" s="42">
        <v>6.9</v>
      </c>
      <c r="R32" s="42">
        <v>420.3</v>
      </c>
      <c r="S32" s="41">
        <v>22273</v>
      </c>
      <c r="T32" s="41">
        <v>22669</v>
      </c>
      <c r="U32" s="41">
        <v>23506</v>
      </c>
      <c r="V32" s="41">
        <v>30544</v>
      </c>
      <c r="W32" s="41">
        <v>31608</v>
      </c>
      <c r="X32" s="41">
        <v>33128</v>
      </c>
      <c r="Y32" s="40">
        <v>34604</v>
      </c>
      <c r="Z32" s="40">
        <v>36207</v>
      </c>
      <c r="AA32" s="40">
        <v>39602</v>
      </c>
      <c r="AB32" s="41">
        <v>2731.6390000000001</v>
      </c>
      <c r="AC32" s="41">
        <v>3295.0668999999998</v>
      </c>
      <c r="AD32" s="41">
        <v>8268.2384999999995</v>
      </c>
      <c r="AE32" s="41">
        <v>11464.134599999999</v>
      </c>
      <c r="AF32" s="41">
        <v>22224.346201075394</v>
      </c>
      <c r="AG32" s="41">
        <v>18386.587968831074</v>
      </c>
      <c r="AH32" s="40">
        <v>14779.696293745019</v>
      </c>
      <c r="AI32" s="40">
        <v>16581.170327165353</v>
      </c>
      <c r="AJ32" s="40">
        <v>14599.670365098038</v>
      </c>
      <c r="AK32" s="41">
        <v>352381.42510000005</v>
      </c>
      <c r="AL32" s="41">
        <v>830356.8652</v>
      </c>
      <c r="AM32" s="41">
        <v>2091864.3347</v>
      </c>
      <c r="AN32" s="41">
        <v>2923354.3328</v>
      </c>
      <c r="AO32" s="41">
        <v>5600535.2426709998</v>
      </c>
      <c r="AP32" s="41">
        <v>4615033.5801765993</v>
      </c>
      <c r="AQ32" s="40">
        <v>3709703.7697299998</v>
      </c>
      <c r="AR32" s="40">
        <v>4211617.2631000001</v>
      </c>
      <c r="AS32" s="40">
        <v>3722915.9430999998</v>
      </c>
      <c r="AT32" s="40">
        <v>4494600</v>
      </c>
      <c r="AU32" s="40">
        <v>4677900</v>
      </c>
      <c r="AV32" s="40">
        <v>5097800</v>
      </c>
      <c r="AW32" s="40">
        <v>5587200</v>
      </c>
      <c r="AX32" s="40">
        <v>7653600</v>
      </c>
      <c r="AY32" s="40">
        <v>7995000</v>
      </c>
      <c r="AZ32" s="40">
        <v>8806500</v>
      </c>
      <c r="BA32" s="40">
        <v>8341600</v>
      </c>
      <c r="BB32" s="40">
        <v>10294300</v>
      </c>
    </row>
    <row r="33" spans="1:54" s="38" customFormat="1" ht="18" x14ac:dyDescent="0.3">
      <c r="A33" s="56" t="s">
        <v>55</v>
      </c>
      <c r="B33" s="50">
        <v>41463</v>
      </c>
      <c r="C33" s="51" t="s">
        <v>0</v>
      </c>
      <c r="D33" s="51" t="s">
        <v>10</v>
      </c>
      <c r="E33" s="49" t="s">
        <v>65</v>
      </c>
      <c r="F33" s="49"/>
      <c r="G33" s="49"/>
      <c r="H33" s="49"/>
      <c r="I33" s="49"/>
      <c r="J33" s="49"/>
      <c r="K33" s="49" t="s">
        <v>334</v>
      </c>
      <c r="L33" s="46" t="s">
        <v>316</v>
      </c>
      <c r="M33" s="49" t="s">
        <v>66</v>
      </c>
      <c r="N33" s="49" t="s">
        <v>67</v>
      </c>
      <c r="O33" s="42">
        <v>2512.6</v>
      </c>
      <c r="P33" s="42" t="s">
        <v>20</v>
      </c>
      <c r="Q33" s="42" t="s">
        <v>20</v>
      </c>
      <c r="R33" s="42" t="s">
        <v>20</v>
      </c>
      <c r="S33" s="41">
        <v>35100</v>
      </c>
      <c r="T33" s="41">
        <v>33800</v>
      </c>
      <c r="U33" s="41">
        <v>33100</v>
      </c>
      <c r="V33" s="41">
        <v>34200</v>
      </c>
      <c r="W33" s="41">
        <v>25934</v>
      </c>
      <c r="X33" s="41">
        <v>26983</v>
      </c>
      <c r="Y33" s="40">
        <v>24685</v>
      </c>
      <c r="Z33" s="40">
        <v>22042</v>
      </c>
      <c r="AA33" s="40" t="s">
        <v>20</v>
      </c>
      <c r="AB33" s="41">
        <v>19876.836199999998</v>
      </c>
      <c r="AC33" s="41">
        <v>14332.707400000001</v>
      </c>
      <c r="AD33" s="41">
        <v>17507.426299999999</v>
      </c>
      <c r="AE33" s="41">
        <v>17496.465800000002</v>
      </c>
      <c r="AF33" s="41">
        <v>20704.986064960314</v>
      </c>
      <c r="AG33" s="41">
        <v>29540.454557391233</v>
      </c>
      <c r="AH33" s="40">
        <v>31124.657557689243</v>
      </c>
      <c r="AI33" s="40">
        <v>6432.6178205905508</v>
      </c>
      <c r="AJ33" s="40">
        <v>1789.514614862745</v>
      </c>
      <c r="AK33" s="41">
        <v>2444850.8491999996</v>
      </c>
      <c r="AL33" s="41">
        <v>3611842.2582</v>
      </c>
      <c r="AM33" s="41">
        <v>4429378.8442000002</v>
      </c>
      <c r="AN33" s="41">
        <v>4461598.7798999995</v>
      </c>
      <c r="AO33" s="41">
        <v>5217656.4883699995</v>
      </c>
      <c r="AP33" s="41">
        <v>7414654.0939052003</v>
      </c>
      <c r="AQ33" s="40">
        <v>7812289.0469800001</v>
      </c>
      <c r="AR33" s="40">
        <v>1633884.92643</v>
      </c>
      <c r="AS33" s="40">
        <v>456326.22678999999</v>
      </c>
      <c r="AT33" s="40">
        <v>5288700</v>
      </c>
      <c r="AU33" s="40">
        <v>5142100</v>
      </c>
      <c r="AV33" s="40">
        <v>5574200</v>
      </c>
      <c r="AW33" s="40">
        <v>3785000</v>
      </c>
      <c r="AX33" s="40">
        <v>4128000</v>
      </c>
      <c r="AY33" s="40">
        <v>4115000</v>
      </c>
      <c r="AZ33" s="40">
        <v>3464000</v>
      </c>
      <c r="BA33" s="40">
        <v>3039000</v>
      </c>
      <c r="BB33" s="40">
        <v>5038100</v>
      </c>
    </row>
    <row r="34" spans="1:54" s="38" customFormat="1" ht="18" x14ac:dyDescent="0.3">
      <c r="A34" s="56" t="s">
        <v>55</v>
      </c>
      <c r="B34" s="50">
        <v>41466</v>
      </c>
      <c r="C34" s="51" t="s">
        <v>0</v>
      </c>
      <c r="D34" s="51" t="s">
        <v>10</v>
      </c>
      <c r="E34" s="49" t="s">
        <v>367</v>
      </c>
      <c r="F34" s="49"/>
      <c r="G34" s="49"/>
      <c r="H34" s="49"/>
      <c r="I34" s="49"/>
      <c r="J34" s="49"/>
      <c r="K34" s="49" t="s">
        <v>333</v>
      </c>
      <c r="L34" s="46" t="s">
        <v>316</v>
      </c>
      <c r="M34" s="49" t="s">
        <v>68</v>
      </c>
      <c r="N34" s="49" t="s">
        <v>69</v>
      </c>
      <c r="O34" s="42">
        <v>3834.6</v>
      </c>
      <c r="P34" s="42">
        <v>400</v>
      </c>
      <c r="Q34" s="42">
        <v>175</v>
      </c>
      <c r="R34" s="42">
        <v>575</v>
      </c>
      <c r="S34" s="41">
        <v>2935</v>
      </c>
      <c r="T34" s="41">
        <v>3850</v>
      </c>
      <c r="U34" s="41">
        <v>6368</v>
      </c>
      <c r="V34" s="41">
        <v>7437</v>
      </c>
      <c r="W34" s="41">
        <v>8448</v>
      </c>
      <c r="X34" s="41">
        <v>9923</v>
      </c>
      <c r="Y34" s="40">
        <v>10345</v>
      </c>
      <c r="Z34" s="40">
        <v>10622</v>
      </c>
      <c r="AA34" s="40">
        <v>15871</v>
      </c>
      <c r="AB34" s="41">
        <v>1338.0065</v>
      </c>
      <c r="AC34" s="41">
        <v>12291.792599999999</v>
      </c>
      <c r="AD34" s="41">
        <v>45156.449799999995</v>
      </c>
      <c r="AE34" s="41">
        <v>41221.123399999997</v>
      </c>
      <c r="AF34" s="41">
        <v>47551.357558809526</v>
      </c>
      <c r="AG34" s="41">
        <v>55808.333474594023</v>
      </c>
      <c r="AH34" s="40">
        <v>66101.303017968123</v>
      </c>
      <c r="AI34" s="40">
        <v>85868.634152165352</v>
      </c>
      <c r="AJ34" s="40">
        <v>84420.2335885098</v>
      </c>
      <c r="AK34" s="41">
        <v>160560.77919999999</v>
      </c>
      <c r="AL34" s="41">
        <v>3097531.7270999998</v>
      </c>
      <c r="AM34" s="41">
        <v>11424581.8116</v>
      </c>
      <c r="AN34" s="41">
        <v>10511386.4625</v>
      </c>
      <c r="AO34" s="41">
        <v>11982942.10482</v>
      </c>
      <c r="AP34" s="41">
        <v>14007891.702123098</v>
      </c>
      <c r="AQ34" s="40">
        <v>16591427.05751</v>
      </c>
      <c r="AR34" s="40">
        <v>21810633.074650001</v>
      </c>
      <c r="AS34" s="40">
        <v>21527159.56507</v>
      </c>
      <c r="AT34" s="40">
        <v>1508900</v>
      </c>
      <c r="AU34" s="40">
        <v>1594800</v>
      </c>
      <c r="AV34" s="40">
        <v>3037500</v>
      </c>
      <c r="AW34" s="40">
        <v>139000</v>
      </c>
      <c r="AX34" s="40">
        <v>2822000</v>
      </c>
      <c r="AY34" s="40">
        <v>3610700</v>
      </c>
      <c r="AZ34" s="40">
        <v>4111700</v>
      </c>
      <c r="BA34" s="40">
        <v>4370000</v>
      </c>
      <c r="BB34" s="40">
        <v>5179900</v>
      </c>
    </row>
    <row r="35" spans="1:54" s="38" customFormat="1" ht="18" x14ac:dyDescent="0.3">
      <c r="A35" s="56" t="s">
        <v>55</v>
      </c>
      <c r="B35" s="50">
        <v>41555</v>
      </c>
      <c r="C35" s="51" t="s">
        <v>0</v>
      </c>
      <c r="D35" s="51" t="s">
        <v>10</v>
      </c>
      <c r="E35" s="49" t="s">
        <v>70</v>
      </c>
      <c r="F35" s="49"/>
      <c r="G35" s="49"/>
      <c r="H35" s="49"/>
      <c r="I35" s="49"/>
      <c r="J35" s="49"/>
      <c r="K35" s="49" t="s">
        <v>332</v>
      </c>
      <c r="L35" s="46" t="s">
        <v>316</v>
      </c>
      <c r="M35" s="49" t="s">
        <v>71</v>
      </c>
      <c r="N35" s="49" t="s">
        <v>72</v>
      </c>
      <c r="O35" s="42">
        <v>100.2</v>
      </c>
      <c r="P35" s="42">
        <v>24.8</v>
      </c>
      <c r="Q35" s="42">
        <v>5.3</v>
      </c>
      <c r="R35" s="42">
        <v>30</v>
      </c>
      <c r="S35" s="41">
        <v>322</v>
      </c>
      <c r="T35" s="41">
        <v>420</v>
      </c>
      <c r="U35" s="41">
        <v>413</v>
      </c>
      <c r="V35" s="41">
        <v>595</v>
      </c>
      <c r="W35" s="41">
        <v>595</v>
      </c>
      <c r="X35" s="41">
        <v>330</v>
      </c>
      <c r="Y35" s="40">
        <v>324</v>
      </c>
      <c r="Z35" s="40">
        <v>321</v>
      </c>
      <c r="AA35" s="40" t="s">
        <v>20</v>
      </c>
      <c r="AB35" s="41">
        <v>267.72579999999999</v>
      </c>
      <c r="AC35" s="41">
        <v>187.1284</v>
      </c>
      <c r="AD35" s="41">
        <v>131.5522</v>
      </c>
      <c r="AE35" s="41">
        <v>69.098600000000005</v>
      </c>
      <c r="AF35" s="41">
        <v>72.021672900793646</v>
      </c>
      <c r="AG35" s="41">
        <v>330</v>
      </c>
      <c r="AH35" s="40">
        <v>324</v>
      </c>
      <c r="AI35" s="40">
        <v>231</v>
      </c>
      <c r="AJ35" s="40">
        <v>247</v>
      </c>
      <c r="AK35" s="41">
        <v>15260.3693</v>
      </c>
      <c r="AL35" s="41">
        <v>47156.368399999999</v>
      </c>
      <c r="AM35" s="41">
        <v>33282.71</v>
      </c>
      <c r="AN35" s="41">
        <v>17205.542899999997</v>
      </c>
      <c r="AO35" s="41">
        <v>18149.461571</v>
      </c>
      <c r="AP35" s="41">
        <v>6509.080864999999</v>
      </c>
      <c r="AQ35" s="40">
        <v>4164.2191050000001</v>
      </c>
      <c r="AR35" s="40">
        <v>8572.2183550000009</v>
      </c>
      <c r="AS35" s="40">
        <v>18830.47741</v>
      </c>
      <c r="AT35" s="40">
        <v>107534</v>
      </c>
      <c r="AU35" s="40">
        <v>110194</v>
      </c>
      <c r="AV35" s="40">
        <v>101900</v>
      </c>
      <c r="AW35" s="40">
        <v>146300</v>
      </c>
      <c r="AX35" s="40">
        <v>140200</v>
      </c>
      <c r="AY35" s="40">
        <v>94900</v>
      </c>
      <c r="AZ35" s="40">
        <v>81500</v>
      </c>
      <c r="BA35" s="40">
        <v>92700</v>
      </c>
      <c r="BB35" s="40" t="s">
        <v>20</v>
      </c>
    </row>
    <row r="36" spans="1:54" ht="18" x14ac:dyDescent="0.3">
      <c r="A36" s="55" t="s">
        <v>73</v>
      </c>
      <c r="B36" s="47">
        <v>41387</v>
      </c>
      <c r="C36" s="48" t="s">
        <v>0</v>
      </c>
      <c r="D36" s="48" t="s">
        <v>17</v>
      </c>
      <c r="E36" s="49" t="s">
        <v>74</v>
      </c>
      <c r="F36" s="49">
        <v>20</v>
      </c>
      <c r="G36" s="49"/>
      <c r="H36" s="49"/>
      <c r="I36" s="49" t="s">
        <v>350</v>
      </c>
      <c r="J36" s="49"/>
      <c r="K36" s="49"/>
      <c r="L36" s="46" t="s">
        <v>316</v>
      </c>
      <c r="M36" s="49" t="s">
        <v>75</v>
      </c>
      <c r="N36" s="49" t="s">
        <v>76</v>
      </c>
      <c r="O36" s="42">
        <v>31.4</v>
      </c>
      <c r="P36" s="42" t="s">
        <v>20</v>
      </c>
      <c r="Q36" s="42" t="s">
        <v>20</v>
      </c>
      <c r="R36" s="42">
        <v>8.1</v>
      </c>
      <c r="S36" s="41">
        <v>25</v>
      </c>
      <c r="T36" s="41">
        <v>25</v>
      </c>
      <c r="U36" s="41">
        <v>26</v>
      </c>
      <c r="V36" s="41">
        <v>14</v>
      </c>
      <c r="W36" s="41">
        <v>11</v>
      </c>
      <c r="X36" s="41" t="s">
        <v>20</v>
      </c>
      <c r="Y36" s="40">
        <v>9</v>
      </c>
      <c r="Z36" s="40">
        <v>13</v>
      </c>
      <c r="AA36" s="40">
        <v>19</v>
      </c>
      <c r="AB36" s="41">
        <v>46</v>
      </c>
      <c r="AC36" s="41">
        <v>55.7</v>
      </c>
      <c r="AD36" s="41">
        <v>72.400000000000006</v>
      </c>
      <c r="AE36" s="41">
        <v>13.2</v>
      </c>
      <c r="AF36" s="41">
        <v>26.022461686274507</v>
      </c>
      <c r="AG36" s="41">
        <v>28.547508929687499</v>
      </c>
      <c r="AH36" s="41">
        <v>27.6634139394531</v>
      </c>
      <c r="AI36" s="41">
        <v>859.41047205777602</v>
      </c>
      <c r="AJ36" s="41">
        <v>2019.6408515116279</v>
      </c>
      <c r="AK36" s="41">
        <v>8190.6</v>
      </c>
      <c r="AL36" s="41">
        <v>14216.2</v>
      </c>
      <c r="AM36" s="41">
        <v>18543.2</v>
      </c>
      <c r="AN36" s="41">
        <v>3385</v>
      </c>
      <c r="AO36" s="41">
        <v>6635.7277299999996</v>
      </c>
      <c r="AP36" s="41">
        <v>7308.1622859999998</v>
      </c>
      <c r="AQ36" s="41">
        <v>7081.8339685000001</v>
      </c>
      <c r="AR36" s="40">
        <v>193367.356212999</v>
      </c>
      <c r="AS36" s="41">
        <v>521067.33968999999</v>
      </c>
      <c r="AT36" s="40">
        <v>4615</v>
      </c>
      <c r="AU36" s="40">
        <v>4436</v>
      </c>
      <c r="AV36" s="40">
        <v>6346</v>
      </c>
      <c r="AW36" s="40">
        <v>3597</v>
      </c>
      <c r="AX36" s="40">
        <v>3760.5</v>
      </c>
      <c r="AY36" s="40" t="s">
        <v>20</v>
      </c>
      <c r="AZ36" s="40">
        <v>6828.9179999999997</v>
      </c>
      <c r="BA36" s="40">
        <v>4851.8040000000001</v>
      </c>
      <c r="BB36" s="40">
        <v>4405.277</v>
      </c>
    </row>
    <row r="37" spans="1:54" ht="18" x14ac:dyDescent="0.3">
      <c r="A37" s="55" t="s">
        <v>73</v>
      </c>
      <c r="B37" s="47">
        <v>41389</v>
      </c>
      <c r="C37" s="48" t="s">
        <v>0</v>
      </c>
      <c r="D37" s="48" t="s">
        <v>10</v>
      </c>
      <c r="E37" s="49" t="s">
        <v>77</v>
      </c>
      <c r="F37" s="49">
        <v>15</v>
      </c>
      <c r="G37" s="49"/>
      <c r="H37" s="49"/>
      <c r="I37" s="49" t="s">
        <v>351</v>
      </c>
      <c r="J37" s="49"/>
      <c r="K37" s="49"/>
      <c r="L37" s="46" t="s">
        <v>316</v>
      </c>
      <c r="M37" s="49" t="s">
        <v>78</v>
      </c>
      <c r="N37" s="49" t="s">
        <v>79</v>
      </c>
      <c r="O37" s="42">
        <v>31.1</v>
      </c>
      <c r="P37" s="42" t="s">
        <v>20</v>
      </c>
      <c r="Q37" s="42" t="s">
        <v>20</v>
      </c>
      <c r="R37" s="42">
        <v>6.7</v>
      </c>
      <c r="S37" s="41">
        <v>53</v>
      </c>
      <c r="T37" s="41">
        <v>61</v>
      </c>
      <c r="U37" s="41">
        <v>69</v>
      </c>
      <c r="V37" s="41">
        <v>68</v>
      </c>
      <c r="W37" s="41">
        <v>72</v>
      </c>
      <c r="X37" s="41">
        <v>73</v>
      </c>
      <c r="Y37" s="40">
        <v>448</v>
      </c>
      <c r="Z37" s="40">
        <v>460</v>
      </c>
      <c r="AA37" s="40">
        <v>485</v>
      </c>
      <c r="AB37" s="41">
        <v>135.9</v>
      </c>
      <c r="AC37" s="41">
        <v>319.10000000000002</v>
      </c>
      <c r="AD37" s="41">
        <v>402.8</v>
      </c>
      <c r="AE37" s="41">
        <v>482.1</v>
      </c>
      <c r="AF37" s="41">
        <v>347.04570113725487</v>
      </c>
      <c r="AG37" s="41">
        <v>158.82921253906301</v>
      </c>
      <c r="AH37" s="41">
        <v>244.77019376953101</v>
      </c>
      <c r="AI37" s="41">
        <v>466.33578998062001</v>
      </c>
      <c r="AJ37" s="41">
        <v>347.5691415503876</v>
      </c>
      <c r="AK37" s="41">
        <v>23921.599999999999</v>
      </c>
      <c r="AL37" s="41">
        <v>81382.3</v>
      </c>
      <c r="AM37" s="41">
        <v>103123.8</v>
      </c>
      <c r="AN37" s="41">
        <v>123899.8</v>
      </c>
      <c r="AO37" s="41">
        <v>88496.653789999997</v>
      </c>
      <c r="AP37" s="41">
        <v>40660.278409999999</v>
      </c>
      <c r="AQ37" s="41">
        <v>62661.169605000003</v>
      </c>
      <c r="AR37" s="40">
        <v>120314.63381499999</v>
      </c>
      <c r="AS37" s="41">
        <v>89672.838520000005</v>
      </c>
      <c r="AT37" s="40">
        <v>18293</v>
      </c>
      <c r="AU37" s="40">
        <v>12249</v>
      </c>
      <c r="AV37" s="40">
        <v>15155</v>
      </c>
      <c r="AW37" s="40">
        <v>18180</v>
      </c>
      <c r="AX37" s="40">
        <v>34291</v>
      </c>
      <c r="AY37" s="40">
        <v>84222</v>
      </c>
      <c r="AZ37" s="40">
        <v>93477</v>
      </c>
      <c r="BA37" s="40">
        <v>92800</v>
      </c>
      <c r="BB37" s="40">
        <v>103567</v>
      </c>
    </row>
    <row r="38" spans="1:54" ht="18" x14ac:dyDescent="0.3">
      <c r="A38" s="55" t="s">
        <v>73</v>
      </c>
      <c r="B38" s="47">
        <v>41394</v>
      </c>
      <c r="C38" s="48" t="s">
        <v>0</v>
      </c>
      <c r="D38" s="48" t="s">
        <v>10</v>
      </c>
      <c r="E38" s="49" t="s">
        <v>80</v>
      </c>
      <c r="F38" s="49">
        <v>20</v>
      </c>
      <c r="G38" s="49"/>
      <c r="H38" s="49"/>
      <c r="I38" s="49" t="s">
        <v>350</v>
      </c>
      <c r="J38" s="49"/>
      <c r="K38" s="49"/>
      <c r="L38" s="46" t="s">
        <v>316</v>
      </c>
      <c r="M38" s="49" t="s">
        <v>81</v>
      </c>
      <c r="N38" s="49" t="s">
        <v>82</v>
      </c>
      <c r="O38" s="42">
        <v>64.3</v>
      </c>
      <c r="P38" s="42" t="s">
        <v>20</v>
      </c>
      <c r="Q38" s="42" t="s">
        <v>20</v>
      </c>
      <c r="R38" s="42">
        <v>17.7</v>
      </c>
      <c r="S38" s="41">
        <v>40</v>
      </c>
      <c r="T38" s="41">
        <v>44</v>
      </c>
      <c r="U38" s="41">
        <v>55</v>
      </c>
      <c r="V38" s="41">
        <v>77</v>
      </c>
      <c r="W38" s="41">
        <v>116</v>
      </c>
      <c r="X38" s="41">
        <v>172</v>
      </c>
      <c r="Y38" s="40">
        <v>217</v>
      </c>
      <c r="Z38" s="40">
        <v>206</v>
      </c>
      <c r="AA38" s="40">
        <v>181</v>
      </c>
      <c r="AB38" s="41">
        <v>53.4</v>
      </c>
      <c r="AC38" s="41">
        <v>880</v>
      </c>
      <c r="AD38" s="41">
        <v>1304.2</v>
      </c>
      <c r="AE38" s="41">
        <v>517.4</v>
      </c>
      <c r="AF38" s="41">
        <v>2218.5788623921567</v>
      </c>
      <c r="AG38" s="41">
        <v>499.19453367187498</v>
      </c>
      <c r="AH38" s="41">
        <v>213.198008144531</v>
      </c>
      <c r="AI38" s="41">
        <v>652.48946472868204</v>
      </c>
      <c r="AJ38" s="41">
        <v>1402.5544676744184</v>
      </c>
      <c r="AK38" s="41">
        <v>9230.6</v>
      </c>
      <c r="AL38" s="41">
        <v>224411.9</v>
      </c>
      <c r="AM38" s="41">
        <v>333874.8</v>
      </c>
      <c r="AN38" s="41">
        <v>132961.1</v>
      </c>
      <c r="AO38" s="41">
        <v>565737.60991</v>
      </c>
      <c r="AP38" s="41">
        <v>127793.80061999999</v>
      </c>
      <c r="AQ38" s="41">
        <v>54578.690085000002</v>
      </c>
      <c r="AR38" s="40">
        <v>168342.2819</v>
      </c>
      <c r="AS38" s="41">
        <v>361859.05265999999</v>
      </c>
      <c r="AT38" s="40">
        <v>1508</v>
      </c>
      <c r="AU38" s="40">
        <v>1755</v>
      </c>
      <c r="AV38" s="40">
        <v>2560</v>
      </c>
      <c r="AW38" s="40">
        <v>4138</v>
      </c>
      <c r="AX38" s="40">
        <v>3364</v>
      </c>
      <c r="AY38" s="40">
        <v>4447</v>
      </c>
      <c r="AZ38" s="40">
        <v>0</v>
      </c>
      <c r="BA38" s="40">
        <v>0</v>
      </c>
      <c r="BB38" s="40">
        <v>0</v>
      </c>
    </row>
    <row r="39" spans="1:54" ht="18" x14ac:dyDescent="0.3">
      <c r="A39" s="55" t="s">
        <v>73</v>
      </c>
      <c r="B39" s="47">
        <v>41394</v>
      </c>
      <c r="C39" s="48" t="s">
        <v>0</v>
      </c>
      <c r="D39" s="48" t="s">
        <v>10</v>
      </c>
      <c r="E39" s="49" t="s">
        <v>83</v>
      </c>
      <c r="F39" s="49">
        <v>40</v>
      </c>
      <c r="G39" s="49"/>
      <c r="H39" s="49"/>
      <c r="I39" s="49" t="s">
        <v>349</v>
      </c>
      <c r="J39" s="49"/>
      <c r="K39" s="49"/>
      <c r="L39" s="46" t="s">
        <v>316</v>
      </c>
      <c r="M39" s="49" t="s">
        <v>84</v>
      </c>
      <c r="N39" s="49" t="s">
        <v>85</v>
      </c>
      <c r="O39" s="42">
        <v>49.7</v>
      </c>
      <c r="P39" s="42" t="s">
        <v>20</v>
      </c>
      <c r="Q39" s="42" t="s">
        <v>20</v>
      </c>
      <c r="R39" s="42">
        <v>11.6</v>
      </c>
      <c r="S39" s="41">
        <v>138</v>
      </c>
      <c r="T39" s="41">
        <v>362</v>
      </c>
      <c r="U39" s="41">
        <v>632</v>
      </c>
      <c r="V39" s="41">
        <v>726</v>
      </c>
      <c r="W39" s="41">
        <v>770</v>
      </c>
      <c r="X39" s="41" t="s">
        <v>20</v>
      </c>
      <c r="Y39" s="40" t="s">
        <v>20</v>
      </c>
      <c r="Z39" s="40" t="s">
        <v>20</v>
      </c>
      <c r="AA39" s="40">
        <v>834</v>
      </c>
      <c r="AB39" s="41">
        <v>18.100000000000001</v>
      </c>
      <c r="AC39" s="41">
        <v>92.3</v>
      </c>
      <c r="AD39" s="41">
        <v>111.7</v>
      </c>
      <c r="AE39" s="41">
        <v>44.8</v>
      </c>
      <c r="AF39" s="41">
        <v>66.975761725490202</v>
      </c>
      <c r="AG39" s="41">
        <v>90.714353125000002</v>
      </c>
      <c r="AH39" s="41">
        <v>72.394419167364006</v>
      </c>
      <c r="AI39" s="41">
        <v>71.119617196969699</v>
      </c>
      <c r="AJ39" s="41" t="s">
        <v>20</v>
      </c>
      <c r="AK39" s="41">
        <v>3126.6</v>
      </c>
      <c r="AL39" s="41">
        <v>23547.200000000001</v>
      </c>
      <c r="AM39" s="41">
        <v>28585.7</v>
      </c>
      <c r="AN39" s="41">
        <v>11523.7</v>
      </c>
      <c r="AO39" s="41">
        <v>17078.819240000001</v>
      </c>
      <c r="AP39" s="41">
        <v>23222.874400000001</v>
      </c>
      <c r="AQ39" s="41">
        <v>17302.266180999999</v>
      </c>
      <c r="AR39" s="40">
        <v>4693.8947349999999</v>
      </c>
      <c r="AS39" s="41" t="s">
        <v>20</v>
      </c>
      <c r="AT39" s="40">
        <v>47322</v>
      </c>
      <c r="AU39" s="40">
        <v>84611</v>
      </c>
      <c r="AV39" s="40">
        <v>157679</v>
      </c>
      <c r="AW39" s="40">
        <v>178162</v>
      </c>
      <c r="AX39" s="40">
        <v>179629</v>
      </c>
      <c r="AY39" s="40">
        <v>167100</v>
      </c>
      <c r="AZ39" s="40" t="s">
        <v>20</v>
      </c>
      <c r="BA39" s="40" t="s">
        <v>20</v>
      </c>
      <c r="BB39" s="40">
        <v>166947</v>
      </c>
    </row>
    <row r="40" spans="1:54" ht="18" x14ac:dyDescent="0.3">
      <c r="A40" s="55" t="s">
        <v>73</v>
      </c>
      <c r="B40" s="47">
        <v>41428</v>
      </c>
      <c r="C40" s="48" t="s">
        <v>0</v>
      </c>
      <c r="D40" s="48" t="s">
        <v>17</v>
      </c>
      <c r="E40" s="49" t="s">
        <v>86</v>
      </c>
      <c r="F40" s="49">
        <v>35</v>
      </c>
      <c r="G40" s="49"/>
      <c r="H40" s="49"/>
      <c r="I40" s="49" t="s">
        <v>352</v>
      </c>
      <c r="J40" s="49"/>
      <c r="K40" s="49"/>
      <c r="L40" s="46" t="s">
        <v>316</v>
      </c>
      <c r="M40" s="49" t="s">
        <v>87</v>
      </c>
      <c r="N40" s="49" t="s">
        <v>88</v>
      </c>
      <c r="O40" s="42">
        <v>65.599999999999994</v>
      </c>
      <c r="P40" s="42" t="s">
        <v>20</v>
      </c>
      <c r="Q40" s="42" t="s">
        <v>20</v>
      </c>
      <c r="R40" s="42">
        <v>65.2</v>
      </c>
      <c r="S40" s="41" t="s">
        <v>20</v>
      </c>
      <c r="T40" s="41" t="s">
        <v>20</v>
      </c>
      <c r="U40" s="41" t="s">
        <v>20</v>
      </c>
      <c r="V40" s="41" t="s">
        <v>20</v>
      </c>
      <c r="W40" s="41" t="s">
        <v>20</v>
      </c>
      <c r="X40" s="41" t="s">
        <v>20</v>
      </c>
      <c r="Y40" s="40" t="s">
        <v>20</v>
      </c>
      <c r="Z40" s="40" t="s">
        <v>20</v>
      </c>
      <c r="AA40" s="40" t="s">
        <v>20</v>
      </c>
      <c r="AB40" s="41">
        <v>3.3</v>
      </c>
      <c r="AC40" s="41" t="s">
        <v>20</v>
      </c>
      <c r="AD40" s="41" t="s">
        <v>20</v>
      </c>
      <c r="AE40" s="41" t="s">
        <v>20</v>
      </c>
      <c r="AF40" s="41">
        <v>1.9229019607843137E-3</v>
      </c>
      <c r="AG40" s="41">
        <v>1.9229019607843137E-3</v>
      </c>
      <c r="AH40" s="41">
        <v>1.9229019607843137E-3</v>
      </c>
      <c r="AI40" s="41">
        <v>1.9229019607843137E-3</v>
      </c>
      <c r="AJ40" s="41">
        <v>7.4934108527131783E-4</v>
      </c>
      <c r="AK40" s="41">
        <v>500</v>
      </c>
      <c r="AL40" s="41">
        <v>0.2</v>
      </c>
      <c r="AM40" s="41">
        <v>1.2</v>
      </c>
      <c r="AN40" s="41">
        <v>3.3</v>
      </c>
      <c r="AO40" s="41">
        <v>0.49034</v>
      </c>
      <c r="AP40" s="41">
        <v>0.49034</v>
      </c>
      <c r="AQ40" s="41">
        <v>0.49034</v>
      </c>
      <c r="AR40" s="41">
        <v>0.49034</v>
      </c>
      <c r="AS40" s="41">
        <v>0.19333</v>
      </c>
      <c r="AT40" s="40">
        <v>396</v>
      </c>
      <c r="AU40" s="40">
        <v>965</v>
      </c>
      <c r="AV40" s="40">
        <v>2669</v>
      </c>
      <c r="AW40" s="40">
        <v>1362179</v>
      </c>
      <c r="AX40" s="40">
        <v>21157.96</v>
      </c>
      <c r="AY40" s="40" t="s">
        <v>20</v>
      </c>
      <c r="AZ40" s="40" t="s">
        <v>20</v>
      </c>
      <c r="BA40" s="40" t="s">
        <v>20</v>
      </c>
      <c r="BB40" s="40" t="s">
        <v>20</v>
      </c>
    </row>
    <row r="41" spans="1:54" ht="18" x14ac:dyDescent="0.3">
      <c r="A41" s="55" t="s">
        <v>73</v>
      </c>
      <c r="B41" s="47">
        <v>41446</v>
      </c>
      <c r="C41" s="48" t="s">
        <v>0</v>
      </c>
      <c r="D41" s="48" t="s">
        <v>10</v>
      </c>
      <c r="E41" s="49" t="s">
        <v>89</v>
      </c>
      <c r="F41" s="49">
        <v>50</v>
      </c>
      <c r="G41" s="49"/>
      <c r="H41" s="49"/>
      <c r="I41" s="49" t="s">
        <v>340</v>
      </c>
      <c r="J41" s="49"/>
      <c r="K41" s="49"/>
      <c r="L41" s="46" t="s">
        <v>316</v>
      </c>
      <c r="M41" s="49" t="s">
        <v>90</v>
      </c>
      <c r="N41" s="49" t="s">
        <v>91</v>
      </c>
      <c r="O41" s="42">
        <v>2900</v>
      </c>
      <c r="P41" s="42" t="s">
        <v>20</v>
      </c>
      <c r="Q41" s="42" t="s">
        <v>20</v>
      </c>
      <c r="R41" s="42">
        <v>812</v>
      </c>
      <c r="S41" s="41">
        <v>28747</v>
      </c>
      <c r="T41" s="41">
        <v>27479</v>
      </c>
      <c r="U41" s="41">
        <v>26381</v>
      </c>
      <c r="V41" s="41">
        <v>26987</v>
      </c>
      <c r="W41" s="41">
        <v>33992</v>
      </c>
      <c r="X41" s="41">
        <v>34074</v>
      </c>
      <c r="Y41" s="40">
        <v>31054</v>
      </c>
      <c r="Z41" s="40">
        <v>36291</v>
      </c>
      <c r="AA41" s="40">
        <v>36272</v>
      </c>
      <c r="AB41" s="41">
        <v>7207.6</v>
      </c>
      <c r="AC41" s="41">
        <v>5580.3</v>
      </c>
      <c r="AD41" s="41">
        <v>7208.6</v>
      </c>
      <c r="AE41" s="41">
        <v>6834.5</v>
      </c>
      <c r="AF41" s="41">
        <v>6968.4097294117646</v>
      </c>
      <c r="AG41" s="41">
        <v>9741.8492550585997</v>
      </c>
      <c r="AH41" s="41">
        <v>3406.3725754960901</v>
      </c>
      <c r="AI41" s="41">
        <v>2905.2310707558099</v>
      </c>
      <c r="AJ41" s="41">
        <v>3463.153135</v>
      </c>
      <c r="AK41" s="41">
        <v>987440.6</v>
      </c>
      <c r="AL41" s="41">
        <v>1422982.3</v>
      </c>
      <c r="AM41" s="41">
        <v>1845407.1</v>
      </c>
      <c r="AN41" s="41">
        <v>1756464.9</v>
      </c>
      <c r="AO41" s="41">
        <v>1776944.4809999999</v>
      </c>
      <c r="AP41" s="41">
        <v>2493913.4092950001</v>
      </c>
      <c r="AQ41" s="41">
        <v>872031.37932699895</v>
      </c>
      <c r="AR41" s="40">
        <v>749549.616255</v>
      </c>
      <c r="AS41" s="41">
        <v>893493.50882999995</v>
      </c>
      <c r="AT41" s="40">
        <v>2403000</v>
      </c>
      <c r="AU41" s="40">
        <v>2441700</v>
      </c>
      <c r="AV41" s="40">
        <v>2393400</v>
      </c>
      <c r="AW41" s="40">
        <v>2425200</v>
      </c>
      <c r="AX41" s="40">
        <v>3023800</v>
      </c>
      <c r="AY41" s="40">
        <v>3850200</v>
      </c>
      <c r="AZ41" s="40">
        <v>3779400</v>
      </c>
      <c r="BA41" s="40">
        <v>4115100</v>
      </c>
      <c r="BB41" s="40">
        <v>4282400</v>
      </c>
    </row>
    <row r="42" spans="1:54" ht="18" x14ac:dyDescent="0.3">
      <c r="A42" s="55" t="s">
        <v>73</v>
      </c>
      <c r="B42" s="47">
        <v>41459</v>
      </c>
      <c r="C42" s="48" t="s">
        <v>0</v>
      </c>
      <c r="D42" s="48" t="s">
        <v>10</v>
      </c>
      <c r="E42" s="49" t="s">
        <v>92</v>
      </c>
      <c r="F42" s="49">
        <v>20</v>
      </c>
      <c r="G42" s="49"/>
      <c r="H42" s="49"/>
      <c r="I42" s="49" t="s">
        <v>350</v>
      </c>
      <c r="J42" s="49"/>
      <c r="K42" s="49"/>
      <c r="L42" s="46" t="s">
        <v>316</v>
      </c>
      <c r="M42" s="49" t="s">
        <v>93</v>
      </c>
      <c r="N42" s="49" t="s">
        <v>94</v>
      </c>
      <c r="O42" s="42">
        <v>102</v>
      </c>
      <c r="P42" s="42" t="s">
        <v>20</v>
      </c>
      <c r="Q42" s="42" t="s">
        <v>20</v>
      </c>
      <c r="R42" s="42">
        <v>23</v>
      </c>
      <c r="S42" s="41">
        <v>51</v>
      </c>
      <c r="T42" s="41">
        <v>76</v>
      </c>
      <c r="U42" s="41">
        <v>82</v>
      </c>
      <c r="V42" s="41">
        <v>87</v>
      </c>
      <c r="W42" s="41">
        <v>74</v>
      </c>
      <c r="X42" s="41" t="s">
        <v>20</v>
      </c>
      <c r="Y42" s="40">
        <v>107</v>
      </c>
      <c r="Z42" s="40">
        <v>92</v>
      </c>
      <c r="AA42" s="40">
        <v>103</v>
      </c>
      <c r="AB42" s="41">
        <v>469</v>
      </c>
      <c r="AC42" s="41">
        <v>820.1</v>
      </c>
      <c r="AD42" s="41">
        <v>1918.1</v>
      </c>
      <c r="AE42" s="41">
        <v>814.8</v>
      </c>
      <c r="AF42" s="41">
        <v>1939.9745578431373</v>
      </c>
      <c r="AG42" s="41">
        <v>1137.5751410980399</v>
      </c>
      <c r="AH42" s="41">
        <v>603.95381862745103</v>
      </c>
      <c r="AI42" s="41">
        <v>360.73780453488399</v>
      </c>
      <c r="AJ42" s="41">
        <v>232.59223689922482</v>
      </c>
      <c r="AK42" s="41">
        <v>63786.9</v>
      </c>
      <c r="AL42" s="41">
        <v>209136.5</v>
      </c>
      <c r="AM42" s="41">
        <v>491024</v>
      </c>
      <c r="AN42" s="41">
        <v>209412.7</v>
      </c>
      <c r="AO42" s="41">
        <v>494693.51225000003</v>
      </c>
      <c r="AP42" s="41">
        <v>290081.66097999999</v>
      </c>
      <c r="AQ42" s="41">
        <v>154008.22375</v>
      </c>
      <c r="AR42" s="40">
        <v>93070.353570000007</v>
      </c>
      <c r="AS42" s="41">
        <v>60008.797120000003</v>
      </c>
      <c r="AT42" s="40" t="s">
        <v>20</v>
      </c>
      <c r="AU42" s="40">
        <v>146</v>
      </c>
      <c r="AV42" s="40">
        <v>3</v>
      </c>
      <c r="AW42" s="40">
        <v>8523</v>
      </c>
      <c r="AX42" s="40">
        <v>3540</v>
      </c>
      <c r="AY42" s="40" t="s">
        <v>20</v>
      </c>
      <c r="AZ42" s="40">
        <v>6</v>
      </c>
      <c r="BA42" s="40">
        <v>5</v>
      </c>
      <c r="BB42" s="40">
        <v>0</v>
      </c>
    </row>
    <row r="43" spans="1:54" ht="18" x14ac:dyDescent="0.3">
      <c r="A43" s="55" t="s">
        <v>73</v>
      </c>
      <c r="B43" s="47">
        <v>41459</v>
      </c>
      <c r="C43" s="48" t="s">
        <v>0</v>
      </c>
      <c r="D43" s="48" t="s">
        <v>10</v>
      </c>
      <c r="E43" s="49" t="s">
        <v>95</v>
      </c>
      <c r="F43" s="49">
        <v>65</v>
      </c>
      <c r="G43" s="49"/>
      <c r="H43" s="49"/>
      <c r="I43" s="49" t="s">
        <v>353</v>
      </c>
      <c r="J43" s="49"/>
      <c r="K43" s="49"/>
      <c r="L43" s="46" t="s">
        <v>316</v>
      </c>
      <c r="M43" s="49" t="s">
        <v>96</v>
      </c>
      <c r="N43" s="49" t="s">
        <v>97</v>
      </c>
      <c r="O43" s="42">
        <v>57.654672480000002</v>
      </c>
      <c r="P43" s="42" t="s">
        <v>20</v>
      </c>
      <c r="Q43" s="42" t="s">
        <v>20</v>
      </c>
      <c r="R43" s="42">
        <v>20.125000799999999</v>
      </c>
      <c r="S43" s="41">
        <v>39</v>
      </c>
      <c r="T43" s="41">
        <v>42</v>
      </c>
      <c r="U43" s="41">
        <v>50</v>
      </c>
      <c r="V43" s="41">
        <v>60</v>
      </c>
      <c r="W43" s="41">
        <v>42</v>
      </c>
      <c r="X43" s="41" t="s">
        <v>20</v>
      </c>
      <c r="Y43" s="40" t="s">
        <v>20</v>
      </c>
      <c r="Z43" s="40" t="s">
        <v>20</v>
      </c>
      <c r="AA43" s="40">
        <v>33</v>
      </c>
      <c r="AB43" s="41">
        <v>13.8</v>
      </c>
      <c r="AC43" s="41">
        <v>115.3</v>
      </c>
      <c r="AD43" s="41">
        <v>3.4</v>
      </c>
      <c r="AE43" s="41">
        <v>13.8</v>
      </c>
      <c r="AF43" s="41">
        <v>8.2073492156862748</v>
      </c>
      <c r="AG43" s="41">
        <v>6.2631920553359697</v>
      </c>
      <c r="AH43" s="41">
        <v>10.234951703125001</v>
      </c>
      <c r="AI43" s="41">
        <v>52.991975817829498</v>
      </c>
      <c r="AJ43" s="41">
        <v>33.879549728682171</v>
      </c>
      <c r="AK43" s="41">
        <v>3511.4</v>
      </c>
      <c r="AL43" s="41">
        <v>29390.2</v>
      </c>
      <c r="AM43" s="41">
        <v>876.1</v>
      </c>
      <c r="AN43" s="41">
        <v>3552.4</v>
      </c>
      <c r="AO43" s="41">
        <v>2092.8740499999999</v>
      </c>
      <c r="AP43" s="41">
        <v>1584.5875900000001</v>
      </c>
      <c r="AQ43" s="41">
        <v>2620.1476360000001</v>
      </c>
      <c r="AR43" s="40">
        <v>13671.929760999999</v>
      </c>
      <c r="AS43" s="41">
        <v>8740.9238299999997</v>
      </c>
      <c r="AT43" s="40">
        <v>644</v>
      </c>
      <c r="AU43" s="40">
        <v>537</v>
      </c>
      <c r="AV43" s="40">
        <v>557</v>
      </c>
      <c r="AW43" s="40">
        <v>703</v>
      </c>
      <c r="AX43" s="40" t="s">
        <v>98</v>
      </c>
      <c r="AY43" s="40">
        <v>2260</v>
      </c>
      <c r="AZ43" s="40">
        <v>935</v>
      </c>
      <c r="BA43" s="40">
        <v>2006</v>
      </c>
      <c r="BB43" s="40">
        <v>2264</v>
      </c>
    </row>
    <row r="44" spans="1:54" ht="18" x14ac:dyDescent="0.3">
      <c r="A44" s="55" t="s">
        <v>73</v>
      </c>
      <c r="B44" s="47">
        <v>41564</v>
      </c>
      <c r="C44" s="48" t="s">
        <v>0</v>
      </c>
      <c r="D44" s="48" t="s">
        <v>10</v>
      </c>
      <c r="E44" s="49" t="s">
        <v>99</v>
      </c>
      <c r="F44" s="49">
        <v>50</v>
      </c>
      <c r="G44" s="49"/>
      <c r="H44" s="49"/>
      <c r="I44" s="49" t="s">
        <v>340</v>
      </c>
      <c r="J44" s="49"/>
      <c r="K44" s="49"/>
      <c r="L44" s="46" t="s">
        <v>316</v>
      </c>
      <c r="M44" s="49" t="s">
        <v>99</v>
      </c>
      <c r="N44" s="49" t="s">
        <v>406</v>
      </c>
      <c r="O44" s="42">
        <v>52.1</v>
      </c>
      <c r="P44" s="42" t="s">
        <v>20</v>
      </c>
      <c r="Q44" s="42" t="s">
        <v>20</v>
      </c>
      <c r="R44" s="42">
        <v>21.2</v>
      </c>
      <c r="S44" s="41">
        <v>336</v>
      </c>
      <c r="T44" s="41">
        <v>321</v>
      </c>
      <c r="U44" s="41">
        <v>315</v>
      </c>
      <c r="V44" s="41">
        <v>323</v>
      </c>
      <c r="W44" s="41">
        <v>329</v>
      </c>
      <c r="X44" s="41" t="s">
        <v>20</v>
      </c>
      <c r="Y44" s="40" t="s">
        <v>20</v>
      </c>
      <c r="Z44" s="40">
        <v>291</v>
      </c>
      <c r="AA44" s="40" t="s">
        <v>20</v>
      </c>
      <c r="AB44" s="41">
        <v>205.3</v>
      </c>
      <c r="AC44" s="41">
        <v>104.9</v>
      </c>
      <c r="AD44" s="41">
        <v>154.80000000000001</v>
      </c>
      <c r="AE44" s="41">
        <v>40.4</v>
      </c>
      <c r="AF44" s="41">
        <v>426.27837031372547</v>
      </c>
      <c r="AG44" s="41">
        <v>262.27484895652202</v>
      </c>
      <c r="AH44" s="41">
        <v>67.634997152263395</v>
      </c>
      <c r="AI44" s="41">
        <v>268.04853261511602</v>
      </c>
      <c r="AJ44" s="41">
        <v>172.15279930232558</v>
      </c>
      <c r="AK44" s="41">
        <v>10674.8</v>
      </c>
      <c r="AL44" s="41">
        <v>26741.200000000001</v>
      </c>
      <c r="AM44" s="41">
        <v>39637.9</v>
      </c>
      <c r="AN44" s="41">
        <v>10385</v>
      </c>
      <c r="AO44" s="41">
        <v>108700.98443</v>
      </c>
      <c r="AP44" s="41">
        <v>66355.536785999997</v>
      </c>
      <c r="AQ44" s="41">
        <v>16435.304307999999</v>
      </c>
      <c r="AR44" s="40">
        <v>69156.521414699993</v>
      </c>
      <c r="AS44" s="41">
        <v>44415.42222</v>
      </c>
      <c r="AT44" s="40">
        <v>50764</v>
      </c>
      <c r="AU44" s="40">
        <v>61444</v>
      </c>
      <c r="AV44" s="40">
        <v>67600</v>
      </c>
      <c r="AW44" s="40">
        <v>67603</v>
      </c>
      <c r="AX44" s="40">
        <v>76440</v>
      </c>
      <c r="AY44" s="40" t="s">
        <v>20</v>
      </c>
      <c r="AZ44" s="40" t="s">
        <v>20</v>
      </c>
      <c r="BA44" s="40">
        <v>40300</v>
      </c>
      <c r="BB44" s="40" t="s">
        <v>20</v>
      </c>
    </row>
    <row r="45" spans="1:54" ht="18" x14ac:dyDescent="0.3">
      <c r="A45" s="55" t="s">
        <v>73</v>
      </c>
      <c r="B45" s="47">
        <v>41576</v>
      </c>
      <c r="C45" s="48" t="s">
        <v>0</v>
      </c>
      <c r="D45" s="48" t="s">
        <v>10</v>
      </c>
      <c r="E45" s="49" t="s">
        <v>100</v>
      </c>
      <c r="F45" s="49">
        <v>50</v>
      </c>
      <c r="G45" s="49"/>
      <c r="H45" s="49"/>
      <c r="I45" s="49" t="s">
        <v>340</v>
      </c>
      <c r="J45" s="49"/>
      <c r="K45" s="49"/>
      <c r="L45" s="46" t="s">
        <v>316</v>
      </c>
      <c r="M45" s="49" t="s">
        <v>101</v>
      </c>
      <c r="N45" s="49" t="s">
        <v>102</v>
      </c>
      <c r="O45" s="42">
        <v>418.2</v>
      </c>
      <c r="P45" s="42" t="s">
        <v>20</v>
      </c>
      <c r="Q45" s="42" t="s">
        <v>20</v>
      </c>
      <c r="R45" s="42">
        <v>41.8</v>
      </c>
      <c r="S45" s="41">
        <v>328</v>
      </c>
      <c r="T45" s="41">
        <v>362</v>
      </c>
      <c r="U45" s="41">
        <v>406</v>
      </c>
      <c r="V45" s="41">
        <v>455</v>
      </c>
      <c r="W45" s="41">
        <v>423</v>
      </c>
      <c r="X45" s="41" t="s">
        <v>20</v>
      </c>
      <c r="Y45" s="40" t="s">
        <v>20</v>
      </c>
      <c r="Z45" s="40" t="s">
        <v>20</v>
      </c>
      <c r="AA45" s="40" t="s">
        <v>20</v>
      </c>
      <c r="AB45" s="41">
        <v>1208.4000000000001</v>
      </c>
      <c r="AC45" s="41">
        <v>408.6</v>
      </c>
      <c r="AD45" s="41">
        <v>178.4</v>
      </c>
      <c r="AE45" s="41">
        <v>106.7</v>
      </c>
      <c r="AF45" s="41">
        <v>332.01007784313725</v>
      </c>
      <c r="AG45" s="41">
        <v>21.626375943775098</v>
      </c>
      <c r="AH45" s="41">
        <v>13.595713673469399</v>
      </c>
      <c r="AI45" s="41">
        <v>122.416862295082</v>
      </c>
      <c r="AJ45" s="41" t="s">
        <v>20</v>
      </c>
      <c r="AK45" s="41">
        <v>53168.1</v>
      </c>
      <c r="AL45" s="41">
        <v>104188.4</v>
      </c>
      <c r="AM45" s="41">
        <v>45663.7</v>
      </c>
      <c r="AN45" s="41">
        <v>27413.200000000001</v>
      </c>
      <c r="AO45" s="41">
        <v>84662.56985</v>
      </c>
      <c r="AP45" s="41">
        <v>5384.9676099999997</v>
      </c>
      <c r="AQ45" s="41">
        <v>3330.94985000001</v>
      </c>
      <c r="AR45" s="40">
        <v>14934.8572</v>
      </c>
      <c r="AS45" s="41" t="s">
        <v>20</v>
      </c>
      <c r="AT45" s="40">
        <v>47399</v>
      </c>
      <c r="AU45" s="40">
        <v>97167</v>
      </c>
      <c r="AV45" s="40">
        <v>121860</v>
      </c>
      <c r="AW45" s="40">
        <v>109300</v>
      </c>
      <c r="AX45" s="40">
        <v>80725</v>
      </c>
      <c r="AY45" s="40">
        <v>38000</v>
      </c>
      <c r="AZ45" s="40">
        <v>26374</v>
      </c>
      <c r="BA45" s="40" t="s">
        <v>20</v>
      </c>
      <c r="BB45" s="40">
        <v>26374</v>
      </c>
    </row>
    <row r="46" spans="1:54" s="94" customFormat="1" ht="18" x14ac:dyDescent="0.3">
      <c r="A46" s="92" t="s">
        <v>73</v>
      </c>
      <c r="B46" s="93">
        <v>41585</v>
      </c>
      <c r="C46" s="81" t="s">
        <v>0</v>
      </c>
      <c r="D46" s="81" t="s">
        <v>10</v>
      </c>
      <c r="E46" s="81" t="s">
        <v>391</v>
      </c>
      <c r="F46" s="81"/>
      <c r="G46" s="81"/>
      <c r="H46" s="81"/>
      <c r="I46" s="81"/>
      <c r="J46" s="81"/>
      <c r="K46" s="81"/>
      <c r="L46" s="82" t="s">
        <v>316</v>
      </c>
      <c r="M46" s="81" t="s">
        <v>103</v>
      </c>
      <c r="N46" s="81" t="s">
        <v>104</v>
      </c>
      <c r="O46" s="83">
        <v>3072.5</v>
      </c>
      <c r="P46" s="83" t="s">
        <v>20</v>
      </c>
      <c r="Q46" s="83" t="s">
        <v>20</v>
      </c>
      <c r="R46" s="83">
        <v>652.20000000000005</v>
      </c>
      <c r="S46" s="84">
        <v>2182</v>
      </c>
      <c r="T46" s="84">
        <v>10521</v>
      </c>
      <c r="U46" s="84">
        <v>16168</v>
      </c>
      <c r="V46" s="84">
        <v>17669</v>
      </c>
      <c r="W46" s="84">
        <v>18477</v>
      </c>
      <c r="X46" s="84" t="s">
        <v>20</v>
      </c>
      <c r="Y46" s="85" t="s">
        <v>20</v>
      </c>
      <c r="Z46" s="85" t="s">
        <v>20</v>
      </c>
      <c r="AA46" s="85" t="s">
        <v>20</v>
      </c>
      <c r="AB46" s="84">
        <v>13845.9</v>
      </c>
      <c r="AC46" s="84">
        <v>7290.9</v>
      </c>
      <c r="AD46" s="84">
        <v>10552.2</v>
      </c>
      <c r="AE46" s="84">
        <v>8691.7999999999993</v>
      </c>
      <c r="AF46" s="84" t="s">
        <v>20</v>
      </c>
      <c r="AG46" s="84" t="s">
        <v>20</v>
      </c>
      <c r="AH46" s="84" t="s">
        <v>20</v>
      </c>
      <c r="AI46" s="84" t="s">
        <v>20</v>
      </c>
      <c r="AJ46" s="84" t="s">
        <v>20</v>
      </c>
      <c r="AK46" s="84">
        <v>512297.5</v>
      </c>
      <c r="AL46" s="84">
        <v>1859185.1</v>
      </c>
      <c r="AM46" s="84">
        <v>2701373</v>
      </c>
      <c r="AN46" s="84">
        <v>2233781.5</v>
      </c>
      <c r="AO46" s="84" t="s">
        <v>20</v>
      </c>
      <c r="AP46" s="84" t="s">
        <v>20</v>
      </c>
      <c r="AQ46" s="84" t="s">
        <v>20</v>
      </c>
      <c r="AR46" s="85" t="s">
        <v>20</v>
      </c>
      <c r="AS46" s="84" t="s">
        <v>20</v>
      </c>
      <c r="AT46" s="85">
        <v>1314242</v>
      </c>
      <c r="AU46" s="85">
        <v>2170000</v>
      </c>
      <c r="AV46" s="85">
        <v>11039000</v>
      </c>
      <c r="AW46" s="85">
        <v>10991000</v>
      </c>
      <c r="AX46" s="85">
        <v>4933300</v>
      </c>
      <c r="AY46" s="85" t="s">
        <v>20</v>
      </c>
      <c r="AZ46" s="85">
        <v>10797800</v>
      </c>
      <c r="BA46" s="85" t="s">
        <v>20</v>
      </c>
      <c r="BB46" s="85">
        <v>11024500</v>
      </c>
    </row>
    <row r="47" spans="1:54" ht="18" x14ac:dyDescent="0.3">
      <c r="A47" s="55" t="s">
        <v>73</v>
      </c>
      <c r="B47" s="47">
        <v>41591</v>
      </c>
      <c r="C47" s="48" t="s">
        <v>0</v>
      </c>
      <c r="D47" s="48" t="s">
        <v>17</v>
      </c>
      <c r="E47" s="49" t="s">
        <v>105</v>
      </c>
      <c r="F47" s="49">
        <v>50</v>
      </c>
      <c r="G47" s="49"/>
      <c r="H47" s="49"/>
      <c r="I47" s="49" t="s">
        <v>340</v>
      </c>
      <c r="J47" s="49"/>
      <c r="K47" s="49"/>
      <c r="L47" s="46" t="s">
        <v>316</v>
      </c>
      <c r="M47" s="49" t="s">
        <v>106</v>
      </c>
      <c r="N47" s="49" t="s">
        <v>107</v>
      </c>
      <c r="O47" s="42">
        <v>21.178235539999999</v>
      </c>
      <c r="P47" s="42" t="s">
        <v>20</v>
      </c>
      <c r="Q47" s="42" t="s">
        <v>20</v>
      </c>
      <c r="R47" s="42">
        <v>3.59999563</v>
      </c>
      <c r="S47" s="41">
        <v>17</v>
      </c>
      <c r="T47" s="41">
        <v>25</v>
      </c>
      <c r="U47" s="41">
        <v>43</v>
      </c>
      <c r="V47" s="41">
        <v>49</v>
      </c>
      <c r="W47" s="41">
        <v>56</v>
      </c>
      <c r="X47" s="41" t="s">
        <v>20</v>
      </c>
      <c r="Y47" s="40" t="s">
        <v>20</v>
      </c>
      <c r="Z47" s="40" t="s">
        <v>20</v>
      </c>
      <c r="AA47" s="40" t="s">
        <v>20</v>
      </c>
      <c r="AB47" s="41">
        <v>0.1</v>
      </c>
      <c r="AC47" s="41">
        <v>9.1999999999999993</v>
      </c>
      <c r="AD47" s="41">
        <v>5.2</v>
      </c>
      <c r="AE47" s="41">
        <v>1.6</v>
      </c>
      <c r="AF47" s="41">
        <v>12.983247490196078</v>
      </c>
      <c r="AG47" s="41">
        <v>8.2690664453124896</v>
      </c>
      <c r="AH47" s="41">
        <v>8.1113461224489694</v>
      </c>
      <c r="AI47" s="41">
        <v>10.6470443921569</v>
      </c>
      <c r="AJ47" s="41">
        <v>66.388217790697666</v>
      </c>
      <c r="AK47" s="41">
        <v>36</v>
      </c>
      <c r="AL47" s="41">
        <v>2357.6</v>
      </c>
      <c r="AM47" s="41">
        <v>1327.2</v>
      </c>
      <c r="AN47" s="41">
        <v>421</v>
      </c>
      <c r="AO47" s="41">
        <v>3310.72811</v>
      </c>
      <c r="AP47" s="41">
        <v>2116.8810100000001</v>
      </c>
      <c r="AQ47" s="41">
        <v>1589.82384</v>
      </c>
      <c r="AR47" s="40">
        <v>2714.9963200000002</v>
      </c>
      <c r="AS47" s="41">
        <v>17128.160189999999</v>
      </c>
      <c r="AT47" s="40">
        <v>5391</v>
      </c>
      <c r="AU47" s="40">
        <v>3873</v>
      </c>
      <c r="AV47" s="40">
        <v>4043</v>
      </c>
      <c r="AW47" s="40">
        <v>6375.4</v>
      </c>
      <c r="AX47" s="40">
        <v>8033</v>
      </c>
      <c r="AY47" s="40" t="s">
        <v>20</v>
      </c>
      <c r="AZ47" s="40">
        <v>7274.7569999999996</v>
      </c>
      <c r="BA47" s="40">
        <v>6505.41</v>
      </c>
      <c r="BB47" s="40">
        <v>8236.3050000000003</v>
      </c>
    </row>
    <row r="48" spans="1:54" ht="18" x14ac:dyDescent="0.3">
      <c r="A48" s="55" t="s">
        <v>73</v>
      </c>
      <c r="B48" s="47">
        <v>41597</v>
      </c>
      <c r="C48" s="48" t="s">
        <v>0</v>
      </c>
      <c r="D48" s="48" t="s">
        <v>10</v>
      </c>
      <c r="E48" s="49" t="s">
        <v>108</v>
      </c>
      <c r="F48" s="49">
        <v>20</v>
      </c>
      <c r="G48" s="49"/>
      <c r="H48" s="49"/>
      <c r="I48" s="49" t="s">
        <v>350</v>
      </c>
      <c r="J48" s="49"/>
      <c r="K48" s="49"/>
      <c r="L48" s="46" t="s">
        <v>316</v>
      </c>
      <c r="M48" s="49" t="s">
        <v>109</v>
      </c>
      <c r="N48" s="49" t="s">
        <v>407</v>
      </c>
      <c r="O48" s="42">
        <v>38.9</v>
      </c>
      <c r="P48" s="42" t="s">
        <v>20</v>
      </c>
      <c r="Q48" s="42" t="s">
        <v>20</v>
      </c>
      <c r="R48" s="42">
        <v>14.1</v>
      </c>
      <c r="S48" s="41">
        <v>35</v>
      </c>
      <c r="T48" s="41">
        <v>44</v>
      </c>
      <c r="U48" s="41">
        <v>48</v>
      </c>
      <c r="V48" s="41">
        <v>50</v>
      </c>
      <c r="W48" s="41">
        <v>50</v>
      </c>
      <c r="X48" s="41" t="s">
        <v>20</v>
      </c>
      <c r="Y48" s="40" t="s">
        <v>20</v>
      </c>
      <c r="Z48" s="40" t="s">
        <v>20</v>
      </c>
      <c r="AA48" s="40" t="s">
        <v>20</v>
      </c>
      <c r="AB48" s="41">
        <v>176.3</v>
      </c>
      <c r="AC48" s="41">
        <v>52.6</v>
      </c>
      <c r="AD48" s="41">
        <v>215.8</v>
      </c>
      <c r="AE48" s="41">
        <v>170</v>
      </c>
      <c r="AF48" s="41">
        <v>128.55530329411764</v>
      </c>
      <c r="AG48" s="41">
        <v>88.831620593749903</v>
      </c>
      <c r="AH48" s="41">
        <v>37.181973200390601</v>
      </c>
      <c r="AI48" s="41">
        <v>105.781543557364</v>
      </c>
      <c r="AJ48" s="41">
        <v>126.6942592248062</v>
      </c>
      <c r="AK48" s="41">
        <v>5113.8999999999996</v>
      </c>
      <c r="AL48" s="41">
        <v>13400.3</v>
      </c>
      <c r="AM48" s="41">
        <v>55242.3</v>
      </c>
      <c r="AN48" s="41">
        <v>43677.5</v>
      </c>
      <c r="AO48" s="41">
        <v>32781.602339999998</v>
      </c>
      <c r="AP48" s="41">
        <v>22740.894872000001</v>
      </c>
      <c r="AQ48" s="41">
        <v>9518.5851392999994</v>
      </c>
      <c r="AR48" s="40">
        <v>27291.638237800002</v>
      </c>
      <c r="AS48" s="41">
        <v>32687.118880000002</v>
      </c>
      <c r="AT48" s="40">
        <v>6690</v>
      </c>
      <c r="AU48" s="40">
        <v>7038</v>
      </c>
      <c r="AV48" s="40">
        <v>6653</v>
      </c>
      <c r="AW48" s="40">
        <v>8116</v>
      </c>
      <c r="AX48" s="40">
        <v>6612</v>
      </c>
      <c r="AY48" s="40" t="s">
        <v>20</v>
      </c>
      <c r="AZ48" s="40">
        <v>7407</v>
      </c>
      <c r="BA48" s="40">
        <v>6012</v>
      </c>
      <c r="BB48" s="40" t="s">
        <v>20</v>
      </c>
    </row>
    <row r="49" spans="1:57" ht="18" x14ac:dyDescent="0.3">
      <c r="A49" s="55" t="s">
        <v>73</v>
      </c>
      <c r="B49" s="47">
        <v>41599</v>
      </c>
      <c r="C49" s="48" t="s">
        <v>0</v>
      </c>
      <c r="D49" s="48" t="s">
        <v>10</v>
      </c>
      <c r="E49" s="49" t="s">
        <v>110</v>
      </c>
      <c r="F49" s="49">
        <v>50</v>
      </c>
      <c r="G49" s="49"/>
      <c r="H49" s="49"/>
      <c r="I49" s="49" t="s">
        <v>340</v>
      </c>
      <c r="J49" s="49"/>
      <c r="K49" s="49"/>
      <c r="L49" s="46" t="s">
        <v>316</v>
      </c>
      <c r="M49" s="49" t="s">
        <v>111</v>
      </c>
      <c r="N49" s="49" t="s">
        <v>112</v>
      </c>
      <c r="O49" s="42">
        <v>1848</v>
      </c>
      <c r="P49" s="42" t="s">
        <v>20</v>
      </c>
      <c r="Q49" s="42" t="s">
        <v>20</v>
      </c>
      <c r="R49" s="42">
        <v>461.6</v>
      </c>
      <c r="S49" s="41">
        <v>10733</v>
      </c>
      <c r="T49" s="41">
        <v>12177</v>
      </c>
      <c r="U49" s="41">
        <v>12367</v>
      </c>
      <c r="V49" s="41">
        <v>12500</v>
      </c>
      <c r="W49" s="41">
        <v>13000</v>
      </c>
      <c r="X49" s="41">
        <v>13000</v>
      </c>
      <c r="Y49" s="40" t="s">
        <v>20</v>
      </c>
      <c r="Z49" s="40" t="s">
        <v>20</v>
      </c>
      <c r="AA49" s="40" t="s">
        <v>20</v>
      </c>
      <c r="AB49" s="41">
        <v>12125.8</v>
      </c>
      <c r="AC49" s="41">
        <v>1797.9</v>
      </c>
      <c r="AD49" s="41">
        <v>1117.4000000000001</v>
      </c>
      <c r="AE49" s="41">
        <v>1919.7</v>
      </c>
      <c r="AF49" s="41">
        <v>2954.2730787058822</v>
      </c>
      <c r="AG49" s="41">
        <v>3197.7663986523398</v>
      </c>
      <c r="AH49" s="41">
        <v>1716.28425890625</v>
      </c>
      <c r="AI49" s="41">
        <v>1101.0380863759699</v>
      </c>
      <c r="AJ49" s="41">
        <v>1771.4228094573643</v>
      </c>
      <c r="AK49" s="41">
        <v>327395.7</v>
      </c>
      <c r="AL49" s="41">
        <v>458464.4</v>
      </c>
      <c r="AM49" s="41">
        <v>286055.2</v>
      </c>
      <c r="AN49" s="41">
        <v>493373.2</v>
      </c>
      <c r="AO49" s="41">
        <v>753339.63506999996</v>
      </c>
      <c r="AP49" s="41">
        <v>818628.19805500004</v>
      </c>
      <c r="AQ49" s="41">
        <v>439368.77028</v>
      </c>
      <c r="AR49" s="40">
        <v>284067.82628500002</v>
      </c>
      <c r="AS49" s="41">
        <v>457027.08484000002</v>
      </c>
      <c r="AT49" s="40">
        <v>2516400</v>
      </c>
      <c r="AU49" s="40">
        <v>2414400</v>
      </c>
      <c r="AV49" s="40">
        <v>2714800</v>
      </c>
      <c r="AW49" s="40">
        <v>2739300</v>
      </c>
      <c r="AX49" s="40">
        <v>2841100</v>
      </c>
      <c r="AY49" s="40">
        <v>2836000</v>
      </c>
      <c r="AZ49" s="40">
        <v>2991900</v>
      </c>
      <c r="BA49" s="40">
        <v>2632900</v>
      </c>
      <c r="BB49" s="40">
        <v>2792100</v>
      </c>
    </row>
    <row r="50" spans="1:57" s="94" customFormat="1" ht="18" x14ac:dyDescent="0.3">
      <c r="A50" s="92" t="s">
        <v>73</v>
      </c>
      <c r="B50" s="93">
        <v>41605</v>
      </c>
      <c r="C50" s="81" t="s">
        <v>0</v>
      </c>
      <c r="D50" s="81" t="s">
        <v>10</v>
      </c>
      <c r="E50" s="81" t="s">
        <v>392</v>
      </c>
      <c r="F50" s="81">
        <v>20</v>
      </c>
      <c r="G50" s="81"/>
      <c r="H50" s="81"/>
      <c r="I50" s="81" t="s">
        <v>350</v>
      </c>
      <c r="J50" s="81"/>
      <c r="K50" s="81"/>
      <c r="L50" s="82" t="s">
        <v>316</v>
      </c>
      <c r="M50" s="81" t="s">
        <v>113</v>
      </c>
      <c r="N50" s="81" t="s">
        <v>114</v>
      </c>
      <c r="O50" s="83">
        <v>64.5</v>
      </c>
      <c r="P50" s="83" t="s">
        <v>20</v>
      </c>
      <c r="Q50" s="83" t="s">
        <v>20</v>
      </c>
      <c r="R50" s="83">
        <v>20</v>
      </c>
      <c r="S50" s="84">
        <v>25</v>
      </c>
      <c r="T50" s="84">
        <v>36</v>
      </c>
      <c r="U50" s="84" t="s">
        <v>20</v>
      </c>
      <c r="V50" s="84" t="s">
        <v>20</v>
      </c>
      <c r="W50" s="84" t="s">
        <v>20</v>
      </c>
      <c r="X50" s="84" t="s">
        <v>20</v>
      </c>
      <c r="Y50" s="85" t="s">
        <v>20</v>
      </c>
      <c r="Z50" s="85" t="s">
        <v>20</v>
      </c>
      <c r="AA50" s="85" t="s">
        <v>20</v>
      </c>
      <c r="AB50" s="84">
        <v>772.7</v>
      </c>
      <c r="AC50" s="84">
        <v>156</v>
      </c>
      <c r="AD50" s="84">
        <v>99.3</v>
      </c>
      <c r="AE50" s="84" t="s">
        <v>321</v>
      </c>
      <c r="AF50" s="84" t="s">
        <v>20</v>
      </c>
      <c r="AG50" s="84" t="s">
        <v>20</v>
      </c>
      <c r="AH50" s="84" t="s">
        <v>20</v>
      </c>
      <c r="AI50" s="84" t="s">
        <v>20</v>
      </c>
      <c r="AJ50" s="84" t="s">
        <v>20</v>
      </c>
      <c r="AK50" s="84">
        <v>17771.5</v>
      </c>
      <c r="AL50" s="84">
        <v>39790.699999999997</v>
      </c>
      <c r="AM50" s="84">
        <v>25432.400000000001</v>
      </c>
      <c r="AN50" s="84" t="s">
        <v>321</v>
      </c>
      <c r="AO50" s="84" t="s">
        <v>20</v>
      </c>
      <c r="AP50" s="84" t="s">
        <v>20</v>
      </c>
      <c r="AQ50" s="84" t="s">
        <v>20</v>
      </c>
      <c r="AR50" s="85" t="s">
        <v>20</v>
      </c>
      <c r="AS50" s="84" t="s">
        <v>20</v>
      </c>
      <c r="AT50" s="85">
        <v>14370</v>
      </c>
      <c r="AU50" s="85">
        <v>13130</v>
      </c>
      <c r="AV50" s="85">
        <v>11264</v>
      </c>
      <c r="AW50" s="85">
        <v>7292190</v>
      </c>
      <c r="AX50" s="85" t="s">
        <v>20</v>
      </c>
      <c r="AY50" s="85" t="s">
        <v>20</v>
      </c>
      <c r="AZ50" s="85" t="s">
        <v>20</v>
      </c>
      <c r="BA50" s="85" t="s">
        <v>20</v>
      </c>
      <c r="BB50" s="85">
        <v>2524.212</v>
      </c>
    </row>
    <row r="51" spans="1:57" ht="18" x14ac:dyDescent="0.3">
      <c r="A51" s="55" t="s">
        <v>73</v>
      </c>
      <c r="B51" s="47">
        <v>41613</v>
      </c>
      <c r="C51" s="48" t="s">
        <v>0</v>
      </c>
      <c r="D51" s="48" t="s">
        <v>10</v>
      </c>
      <c r="E51" s="49" t="s">
        <v>115</v>
      </c>
      <c r="F51" s="49">
        <v>50</v>
      </c>
      <c r="G51" s="49"/>
      <c r="H51" s="49"/>
      <c r="I51" s="49" t="s">
        <v>340</v>
      </c>
      <c r="J51" s="49"/>
      <c r="K51" s="49"/>
      <c r="L51" s="46" t="s">
        <v>316</v>
      </c>
      <c r="M51" s="49" t="s">
        <v>116</v>
      </c>
      <c r="N51" s="49" t="s">
        <v>117</v>
      </c>
      <c r="O51" s="42">
        <v>828</v>
      </c>
      <c r="P51" s="42" t="s">
        <v>20</v>
      </c>
      <c r="Q51" s="42" t="s">
        <v>20</v>
      </c>
      <c r="R51" s="42">
        <v>579.6</v>
      </c>
      <c r="S51" s="41">
        <v>12383</v>
      </c>
      <c r="T51" s="41">
        <v>12120</v>
      </c>
      <c r="U51" s="41">
        <v>12057</v>
      </c>
      <c r="V51" s="41">
        <v>12401</v>
      </c>
      <c r="W51" s="41">
        <v>12163</v>
      </c>
      <c r="X51" s="41">
        <v>12097</v>
      </c>
      <c r="Y51" s="40">
        <v>12355</v>
      </c>
      <c r="Z51" s="40">
        <v>12234</v>
      </c>
      <c r="AA51" s="40">
        <v>12608</v>
      </c>
      <c r="AB51" s="41">
        <v>19354.7</v>
      </c>
      <c r="AC51" s="41">
        <v>5437.7</v>
      </c>
      <c r="AD51" s="41">
        <v>4941.2</v>
      </c>
      <c r="AE51" s="41">
        <v>4035</v>
      </c>
      <c r="AF51" s="41">
        <v>4885.8341807843144</v>
      </c>
      <c r="AG51" s="41">
        <v>2905.0170757382798</v>
      </c>
      <c r="AH51" s="41">
        <v>1561.0441385234401</v>
      </c>
      <c r="AI51" s="41">
        <v>1510.90775736822</v>
      </c>
      <c r="AJ51" s="41">
        <v>1837.1352377519379</v>
      </c>
      <c r="AK51" s="41">
        <v>348384.9</v>
      </c>
      <c r="AL51" s="41">
        <v>1386618.6</v>
      </c>
      <c r="AM51" s="41">
        <v>1264953.6000000001</v>
      </c>
      <c r="AN51" s="41">
        <v>1037005.6</v>
      </c>
      <c r="AO51" s="41">
        <v>1245887.7161000001</v>
      </c>
      <c r="AP51" s="41">
        <v>743684.37138899998</v>
      </c>
      <c r="AQ51" s="41">
        <v>399627.29946200002</v>
      </c>
      <c r="AR51" s="40">
        <v>389814.20140100003</v>
      </c>
      <c r="AS51" s="41">
        <v>473980.89133999997</v>
      </c>
      <c r="AT51" s="40">
        <v>690069</v>
      </c>
      <c r="AU51" s="40">
        <v>703283</v>
      </c>
      <c r="AV51" s="40">
        <v>705169</v>
      </c>
      <c r="AW51" s="40">
        <v>669668.6</v>
      </c>
      <c r="AX51" s="40">
        <v>676000</v>
      </c>
      <c r="AY51" s="40">
        <v>708034</v>
      </c>
      <c r="AZ51" s="40">
        <v>728385.80900000001</v>
      </c>
      <c r="BA51" s="40">
        <v>734341.65500000003</v>
      </c>
      <c r="BB51" s="40">
        <v>836519.45700000005</v>
      </c>
    </row>
    <row r="52" spans="1:57" ht="18" x14ac:dyDescent="0.3">
      <c r="A52" s="55" t="s">
        <v>73</v>
      </c>
      <c r="B52" s="47">
        <v>41621</v>
      </c>
      <c r="C52" s="48" t="s">
        <v>0</v>
      </c>
      <c r="D52" s="48" t="s">
        <v>17</v>
      </c>
      <c r="E52" s="49" t="s">
        <v>118</v>
      </c>
      <c r="F52" s="49">
        <v>55</v>
      </c>
      <c r="G52" s="49"/>
      <c r="H52" s="49"/>
      <c r="I52" s="49" t="s">
        <v>342</v>
      </c>
      <c r="J52" s="49"/>
      <c r="K52" s="49"/>
      <c r="L52" s="46" t="s">
        <v>316</v>
      </c>
      <c r="M52" s="49" t="s">
        <v>119</v>
      </c>
      <c r="N52" s="49" t="s">
        <v>120</v>
      </c>
      <c r="O52" s="42">
        <v>52.4</v>
      </c>
      <c r="P52" s="42" t="s">
        <v>20</v>
      </c>
      <c r="Q52" s="42" t="s">
        <v>20</v>
      </c>
      <c r="R52" s="42">
        <v>13.1</v>
      </c>
      <c r="S52" s="41">
        <v>8</v>
      </c>
      <c r="T52" s="41">
        <v>12</v>
      </c>
      <c r="U52" s="41">
        <v>17</v>
      </c>
      <c r="V52" s="41">
        <v>18</v>
      </c>
      <c r="W52" s="41">
        <v>19</v>
      </c>
      <c r="X52" s="41">
        <v>20</v>
      </c>
      <c r="Y52" s="40" t="s">
        <v>20</v>
      </c>
      <c r="Z52" s="40" t="s">
        <v>20</v>
      </c>
      <c r="AA52" s="40">
        <v>59</v>
      </c>
      <c r="AB52" s="41">
        <v>1273</v>
      </c>
      <c r="AC52" s="41">
        <v>25.4</v>
      </c>
      <c r="AD52" s="41">
        <v>16.2</v>
      </c>
      <c r="AE52" s="41">
        <v>21.7</v>
      </c>
      <c r="AF52" s="41">
        <v>125.56170254901961</v>
      </c>
      <c r="AG52" s="41">
        <v>72.214593027343696</v>
      </c>
      <c r="AH52" s="41">
        <v>97.866894764705904</v>
      </c>
      <c r="AI52" s="41">
        <v>1423.5669709689901</v>
      </c>
      <c r="AJ52" s="41">
        <v>1876.0706016279071</v>
      </c>
      <c r="AK52" s="41">
        <v>14003</v>
      </c>
      <c r="AL52" s="41">
        <v>6483.3</v>
      </c>
      <c r="AM52" s="41">
        <v>4153.1000000000004</v>
      </c>
      <c r="AN52" s="41">
        <v>5586.4</v>
      </c>
      <c r="AO52" s="41">
        <v>32018.23415</v>
      </c>
      <c r="AP52" s="41">
        <v>18486.935815000001</v>
      </c>
      <c r="AQ52" s="41">
        <v>24956.058164999999</v>
      </c>
      <c r="AR52" s="40">
        <v>367280.27850999997</v>
      </c>
      <c r="AS52" s="41">
        <v>484026.21522000001</v>
      </c>
      <c r="AT52" s="40">
        <v>900</v>
      </c>
      <c r="AU52" s="40">
        <v>664</v>
      </c>
      <c r="AV52" s="40">
        <v>837</v>
      </c>
      <c r="AW52" s="40">
        <v>8870</v>
      </c>
      <c r="AX52" s="40">
        <v>983</v>
      </c>
      <c r="AY52" s="40">
        <v>1083</v>
      </c>
      <c r="AZ52" s="40">
        <v>1025</v>
      </c>
      <c r="BA52" s="40">
        <v>1346</v>
      </c>
      <c r="BB52" s="40">
        <v>105</v>
      </c>
    </row>
    <row r="53" spans="1:57" s="94" customFormat="1" ht="18" x14ac:dyDescent="0.3">
      <c r="A53" s="92" t="s">
        <v>73</v>
      </c>
      <c r="B53" s="93">
        <v>41625</v>
      </c>
      <c r="C53" s="81" t="s">
        <v>0</v>
      </c>
      <c r="D53" s="81" t="s">
        <v>10</v>
      </c>
      <c r="E53" s="81" t="s">
        <v>393</v>
      </c>
      <c r="F53" s="81">
        <v>30</v>
      </c>
      <c r="G53" s="81"/>
      <c r="H53" s="81"/>
      <c r="I53" s="81" t="s">
        <v>336</v>
      </c>
      <c r="J53" s="81"/>
      <c r="K53" s="81"/>
      <c r="L53" s="82" t="s">
        <v>316</v>
      </c>
      <c r="M53" s="81" t="s">
        <v>121</v>
      </c>
      <c r="N53" s="81" t="s">
        <v>122</v>
      </c>
      <c r="O53" s="83">
        <v>200</v>
      </c>
      <c r="P53" s="83" t="s">
        <v>20</v>
      </c>
      <c r="Q53" s="83" t="s">
        <v>20</v>
      </c>
      <c r="R53" s="83">
        <v>200</v>
      </c>
      <c r="S53" s="84">
        <v>4213</v>
      </c>
      <c r="T53" s="84">
        <v>4425</v>
      </c>
      <c r="U53" s="84">
        <v>4404</v>
      </c>
      <c r="V53" s="84">
        <v>4155</v>
      </c>
      <c r="W53" s="84" t="s">
        <v>20</v>
      </c>
      <c r="X53" s="84" t="s">
        <v>20</v>
      </c>
      <c r="Y53" s="85" t="s">
        <v>20</v>
      </c>
      <c r="Z53" s="85" t="s">
        <v>20</v>
      </c>
      <c r="AA53" s="85" t="s">
        <v>20</v>
      </c>
      <c r="AB53" s="84">
        <v>492.2</v>
      </c>
      <c r="AC53" s="84">
        <v>59.9</v>
      </c>
      <c r="AD53" s="84">
        <v>114</v>
      </c>
      <c r="AE53" s="84">
        <v>107</v>
      </c>
      <c r="AF53" s="84" t="s">
        <v>20</v>
      </c>
      <c r="AG53" s="84" t="s">
        <v>20</v>
      </c>
      <c r="AH53" s="84" t="s">
        <v>20</v>
      </c>
      <c r="AI53" s="84" t="s">
        <v>20</v>
      </c>
      <c r="AJ53" s="84" t="s">
        <v>20</v>
      </c>
      <c r="AK53" s="84">
        <v>4922.3999999999996</v>
      </c>
      <c r="AL53" s="84">
        <v>15274.6</v>
      </c>
      <c r="AM53" s="84">
        <v>29193.200000000001</v>
      </c>
      <c r="AN53" s="84">
        <v>27488.2</v>
      </c>
      <c r="AO53" s="84" t="s">
        <v>20</v>
      </c>
      <c r="AP53" s="84" t="s">
        <v>20</v>
      </c>
      <c r="AQ53" s="84" t="s">
        <v>20</v>
      </c>
      <c r="AR53" s="85" t="s">
        <v>20</v>
      </c>
      <c r="AS53" s="84" t="s">
        <v>20</v>
      </c>
      <c r="AT53" s="85">
        <v>377677</v>
      </c>
      <c r="AU53" s="85">
        <v>784499</v>
      </c>
      <c r="AV53" s="85">
        <v>455474</v>
      </c>
      <c r="AW53" s="85">
        <v>371522</v>
      </c>
      <c r="AX53" s="85">
        <v>505300</v>
      </c>
      <c r="AY53" s="85" t="s">
        <v>20</v>
      </c>
      <c r="AZ53" s="85">
        <v>604720</v>
      </c>
      <c r="BA53" s="85">
        <v>541577</v>
      </c>
      <c r="BB53" s="85">
        <v>493012</v>
      </c>
    </row>
    <row r="54" spans="1:57" ht="18" x14ac:dyDescent="0.3">
      <c r="A54" s="55" t="s">
        <v>73</v>
      </c>
      <c r="B54" s="47">
        <v>41626</v>
      </c>
      <c r="C54" s="48" t="s">
        <v>0</v>
      </c>
      <c r="D54" s="48" t="s">
        <v>10</v>
      </c>
      <c r="E54" s="49" t="s">
        <v>123</v>
      </c>
      <c r="F54" s="49">
        <v>35</v>
      </c>
      <c r="G54" s="49"/>
      <c r="H54" s="49"/>
      <c r="I54" s="49" t="s">
        <v>352</v>
      </c>
      <c r="J54" s="49"/>
      <c r="K54" s="49"/>
      <c r="L54" s="46" t="s">
        <v>316</v>
      </c>
      <c r="M54" s="49" t="s">
        <v>124</v>
      </c>
      <c r="N54" s="49" t="s">
        <v>125</v>
      </c>
      <c r="O54" s="42">
        <v>81.8</v>
      </c>
      <c r="P54" s="42" t="s">
        <v>20</v>
      </c>
      <c r="Q54" s="42" t="s">
        <v>20</v>
      </c>
      <c r="R54" s="42">
        <v>75.400000000000006</v>
      </c>
      <c r="S54" s="41" t="s">
        <v>20</v>
      </c>
      <c r="T54" s="41" t="s">
        <v>20</v>
      </c>
      <c r="U54" s="41" t="s">
        <v>20</v>
      </c>
      <c r="V54" s="41" t="s">
        <v>20</v>
      </c>
      <c r="W54" s="41" t="s">
        <v>20</v>
      </c>
      <c r="X54" s="41" t="s">
        <v>20</v>
      </c>
      <c r="Y54" s="40" t="s">
        <v>20</v>
      </c>
      <c r="Z54" s="40" t="s">
        <v>20</v>
      </c>
      <c r="AA54" s="40">
        <v>6</v>
      </c>
      <c r="AB54" s="41">
        <v>212.8</v>
      </c>
      <c r="AC54" s="41">
        <v>53</v>
      </c>
      <c r="AD54" s="41">
        <v>88.8</v>
      </c>
      <c r="AE54" s="41">
        <v>63.8</v>
      </c>
      <c r="AF54" s="41">
        <v>83.439564980392163</v>
      </c>
      <c r="AG54" s="41">
        <v>74.179850761718697</v>
      </c>
      <c r="AH54" s="41">
        <v>74.452027136718797</v>
      </c>
      <c r="AI54" s="41">
        <v>58.8612444573644</v>
      </c>
      <c r="AJ54" s="41">
        <v>47.821140697674423</v>
      </c>
      <c r="AK54" s="41">
        <v>1915.2</v>
      </c>
      <c r="AL54" s="41">
        <v>13507.3</v>
      </c>
      <c r="AM54" s="41">
        <v>22720.6</v>
      </c>
      <c r="AN54" s="41">
        <v>16404.2</v>
      </c>
      <c r="AO54" s="41">
        <v>21277.089070000002</v>
      </c>
      <c r="AP54" s="41">
        <v>18990.041795000001</v>
      </c>
      <c r="AQ54" s="41">
        <v>19059.718947000001</v>
      </c>
      <c r="AR54" s="40">
        <v>15186.201069999999</v>
      </c>
      <c r="AS54" s="41">
        <v>12337.854300000001</v>
      </c>
      <c r="AT54" s="40">
        <v>270</v>
      </c>
      <c r="AU54" s="40">
        <v>8168</v>
      </c>
      <c r="AV54" s="40">
        <v>9441</v>
      </c>
      <c r="AW54" s="40">
        <v>13581</v>
      </c>
      <c r="AX54" s="40">
        <v>14940</v>
      </c>
      <c r="AY54" s="40">
        <v>15441</v>
      </c>
      <c r="AZ54" s="40">
        <v>16405</v>
      </c>
      <c r="BA54" s="40">
        <v>13762</v>
      </c>
      <c r="BB54" s="40">
        <v>12275</v>
      </c>
    </row>
    <row r="55" spans="1:57" ht="18" x14ac:dyDescent="0.3">
      <c r="A55" s="89" t="s">
        <v>379</v>
      </c>
      <c r="B55" s="47">
        <v>41473</v>
      </c>
      <c r="C55" s="48" t="s">
        <v>0</v>
      </c>
      <c r="D55" s="48" t="s">
        <v>10</v>
      </c>
      <c r="E55" s="49" t="s">
        <v>177</v>
      </c>
      <c r="F55" s="49"/>
      <c r="G55" s="49"/>
      <c r="H55" s="49"/>
      <c r="I55" s="49"/>
      <c r="J55" s="49"/>
      <c r="K55" s="49"/>
      <c r="L55" s="46" t="s">
        <v>316</v>
      </c>
      <c r="M55" s="49" t="s">
        <v>318</v>
      </c>
      <c r="N55" s="49" t="s">
        <v>178</v>
      </c>
      <c r="O55" s="42">
        <v>341</v>
      </c>
      <c r="P55" s="42">
        <v>310</v>
      </c>
      <c r="Q55" s="42">
        <v>0</v>
      </c>
      <c r="R55" s="42">
        <v>310</v>
      </c>
      <c r="S55" s="41" t="s">
        <v>20</v>
      </c>
      <c r="T55" s="41" t="s">
        <v>20</v>
      </c>
      <c r="U55" s="41" t="s">
        <v>20</v>
      </c>
      <c r="V55" s="41" t="s">
        <v>20</v>
      </c>
      <c r="W55" s="41" t="s">
        <v>20</v>
      </c>
      <c r="X55" s="41" t="s">
        <v>20</v>
      </c>
      <c r="Y55" s="41" t="s">
        <v>20</v>
      </c>
      <c r="Z55" s="41" t="s">
        <v>20</v>
      </c>
      <c r="AA55" s="41" t="s">
        <v>20</v>
      </c>
      <c r="AB55" s="41">
        <v>97.4</v>
      </c>
      <c r="AC55" s="41">
        <v>175.9</v>
      </c>
      <c r="AD55" s="41">
        <v>898.5</v>
      </c>
      <c r="AE55" s="41">
        <v>844.6</v>
      </c>
      <c r="AF55" s="41">
        <v>844.8</v>
      </c>
      <c r="AG55" s="41">
        <v>2567.7301600393698</v>
      </c>
      <c r="AH55" s="41">
        <v>6914.56688727244</v>
      </c>
      <c r="AI55" s="41" t="s">
        <v>20</v>
      </c>
      <c r="AJ55" s="41" t="s">
        <v>20</v>
      </c>
      <c r="AK55" s="41">
        <v>11399.3</v>
      </c>
      <c r="AL55" s="41">
        <v>44678.9</v>
      </c>
      <c r="AM55" s="41">
        <v>228217.2</v>
      </c>
      <c r="AN55" s="41">
        <v>214522.5</v>
      </c>
      <c r="AO55" s="41">
        <v>213742.3</v>
      </c>
      <c r="AP55" s="41">
        <v>652203.46065000002</v>
      </c>
      <c r="AQ55" s="41">
        <v>1555777.5496363</v>
      </c>
      <c r="AR55" s="40" t="s">
        <v>20</v>
      </c>
      <c r="AS55" s="41" t="s">
        <v>20</v>
      </c>
      <c r="AT55" s="40" t="s">
        <v>20</v>
      </c>
      <c r="AU55" s="40">
        <v>12173</v>
      </c>
      <c r="AV55" s="40">
        <v>45864</v>
      </c>
      <c r="AW55" s="40">
        <v>66821</v>
      </c>
      <c r="AX55" s="40">
        <v>72358</v>
      </c>
      <c r="AY55" s="40" t="s">
        <v>20</v>
      </c>
      <c r="AZ55" s="40">
        <v>81860</v>
      </c>
      <c r="BA55" s="40" t="s">
        <v>20</v>
      </c>
      <c r="BB55" s="40">
        <v>78866</v>
      </c>
    </row>
    <row r="56" spans="1:57" ht="18" x14ac:dyDescent="0.3">
      <c r="A56" s="89" t="s">
        <v>379</v>
      </c>
      <c r="B56" s="47">
        <v>41603</v>
      </c>
      <c r="C56" s="48" t="s">
        <v>9</v>
      </c>
      <c r="D56" s="48" t="s">
        <v>17</v>
      </c>
      <c r="E56" s="49" t="s">
        <v>179</v>
      </c>
      <c r="F56" s="49"/>
      <c r="G56" s="49"/>
      <c r="H56" s="49"/>
      <c r="I56" s="49"/>
      <c r="J56" s="49"/>
      <c r="K56" s="49"/>
      <c r="L56" s="46" t="s">
        <v>316</v>
      </c>
      <c r="M56" s="49" t="s">
        <v>180</v>
      </c>
      <c r="N56" s="49" t="s">
        <v>181</v>
      </c>
      <c r="O56" s="42">
        <v>100</v>
      </c>
      <c r="P56" s="42">
        <v>17.899999999999999</v>
      </c>
      <c r="Q56" s="42">
        <v>71.3</v>
      </c>
      <c r="R56" s="42">
        <v>89.2</v>
      </c>
      <c r="S56" s="41" t="s">
        <v>20</v>
      </c>
      <c r="T56" s="41">
        <v>95</v>
      </c>
      <c r="U56" s="41">
        <v>102</v>
      </c>
      <c r="V56" s="41">
        <v>103</v>
      </c>
      <c r="W56" s="41">
        <v>96</v>
      </c>
      <c r="X56" s="41">
        <v>118</v>
      </c>
      <c r="Y56" s="40" t="s">
        <v>20</v>
      </c>
      <c r="Z56" s="40" t="s">
        <v>20</v>
      </c>
      <c r="AA56" s="40" t="s">
        <v>20</v>
      </c>
      <c r="AB56" s="41">
        <v>6.2</v>
      </c>
      <c r="AC56" s="41">
        <v>6.3</v>
      </c>
      <c r="AD56" s="41">
        <v>1.3</v>
      </c>
      <c r="AE56" s="41">
        <v>0.2</v>
      </c>
      <c r="AF56" s="41">
        <v>0.2</v>
      </c>
      <c r="AG56" s="41">
        <v>84.352869954675896</v>
      </c>
      <c r="AH56" s="41">
        <v>269.70083146841699</v>
      </c>
      <c r="AI56" s="41">
        <v>1571.81279175186</v>
      </c>
      <c r="AJ56" s="41" t="s">
        <v>20</v>
      </c>
      <c r="AK56" s="41">
        <v>155.9</v>
      </c>
      <c r="AL56" s="41">
        <v>1601.1</v>
      </c>
      <c r="AM56" s="41">
        <v>327.8</v>
      </c>
      <c r="AN56" s="41">
        <v>60.5</v>
      </c>
      <c r="AO56" s="41">
        <v>50.5</v>
      </c>
      <c r="AP56" s="41">
        <v>20329.041659076898</v>
      </c>
      <c r="AQ56" s="41">
        <v>67964.609530041096</v>
      </c>
      <c r="AR56" s="40">
        <v>138319.52567416299</v>
      </c>
      <c r="AS56" s="41" t="s">
        <v>20</v>
      </c>
      <c r="AT56" s="40" t="s">
        <v>20</v>
      </c>
      <c r="AU56" s="40">
        <v>9618.6</v>
      </c>
      <c r="AV56" s="40">
        <v>8154</v>
      </c>
      <c r="AW56" s="40">
        <v>9108.7999999999993</v>
      </c>
      <c r="AX56" s="40">
        <v>10410</v>
      </c>
      <c r="AY56" s="40">
        <v>11799</v>
      </c>
      <c r="AZ56" s="40">
        <v>26777.783657143598</v>
      </c>
      <c r="BA56" s="40" t="s">
        <v>20</v>
      </c>
      <c r="BB56" s="40">
        <v>26777.783657143598</v>
      </c>
    </row>
    <row r="57" spans="1:57" ht="18" x14ac:dyDescent="0.3">
      <c r="A57" s="89" t="s">
        <v>379</v>
      </c>
      <c r="B57" s="47">
        <v>41604</v>
      </c>
      <c r="C57" s="48" t="s">
        <v>0</v>
      </c>
      <c r="D57" s="48" t="s">
        <v>17</v>
      </c>
      <c r="E57" s="49" t="s">
        <v>182</v>
      </c>
      <c r="F57" s="49">
        <v>50</v>
      </c>
      <c r="G57" s="49"/>
      <c r="H57" s="49"/>
      <c r="I57" s="49" t="s">
        <v>340</v>
      </c>
      <c r="J57" s="49"/>
      <c r="K57" s="49"/>
      <c r="L57" s="46" t="s">
        <v>316</v>
      </c>
      <c r="M57" s="49" t="s">
        <v>183</v>
      </c>
      <c r="N57" s="49" t="s">
        <v>184</v>
      </c>
      <c r="O57" s="42">
        <v>205</v>
      </c>
      <c r="P57" s="42">
        <v>50</v>
      </c>
      <c r="Q57" s="42">
        <v>130.5</v>
      </c>
      <c r="R57" s="42">
        <v>180.5</v>
      </c>
      <c r="S57" s="41">
        <v>151</v>
      </c>
      <c r="T57" s="41">
        <v>187</v>
      </c>
      <c r="U57" s="41">
        <v>270</v>
      </c>
      <c r="V57" s="41">
        <v>298</v>
      </c>
      <c r="W57" s="41">
        <v>324</v>
      </c>
      <c r="X57" s="41">
        <v>514</v>
      </c>
      <c r="Y57" s="40" t="s">
        <v>20</v>
      </c>
      <c r="Z57" s="40" t="s">
        <v>20</v>
      </c>
      <c r="AA57" s="40" t="s">
        <v>20</v>
      </c>
      <c r="AB57" s="41">
        <v>23.4</v>
      </c>
      <c r="AC57" s="41">
        <v>7.8</v>
      </c>
      <c r="AD57" s="41">
        <v>3.9</v>
      </c>
      <c r="AE57" s="41">
        <v>1.6</v>
      </c>
      <c r="AF57" s="41">
        <v>4.9000000000000004</v>
      </c>
      <c r="AG57" s="41">
        <v>70.8128943529412</v>
      </c>
      <c r="AH57" s="41">
        <v>70.092788559748399</v>
      </c>
      <c r="AI57" s="41">
        <v>104.243829947074</v>
      </c>
      <c r="AJ57" s="41">
        <v>56.694740348837207</v>
      </c>
      <c r="AK57" s="41">
        <v>562</v>
      </c>
      <c r="AL57" s="41">
        <v>1991</v>
      </c>
      <c r="AM57" s="41">
        <v>980.5</v>
      </c>
      <c r="AN57" s="41">
        <v>395.8</v>
      </c>
      <c r="AO57" s="41">
        <v>1250.3</v>
      </c>
      <c r="AP57" s="41">
        <v>12038.19204</v>
      </c>
      <c r="AQ57" s="41">
        <v>11144.753381</v>
      </c>
      <c r="AR57" s="40">
        <v>19597.84003005</v>
      </c>
      <c r="AS57" s="41">
        <v>14627.24301</v>
      </c>
      <c r="AT57" s="40">
        <v>52544</v>
      </c>
      <c r="AU57" s="40">
        <v>54544</v>
      </c>
      <c r="AV57" s="40">
        <v>70266</v>
      </c>
      <c r="AW57" s="40">
        <v>76181</v>
      </c>
      <c r="AX57" s="40">
        <v>97360</v>
      </c>
      <c r="AY57" s="40">
        <v>117688</v>
      </c>
      <c r="AZ57" s="40">
        <v>123745</v>
      </c>
      <c r="BA57" s="40">
        <v>129903</v>
      </c>
      <c r="BB57" s="40">
        <v>144362</v>
      </c>
    </row>
    <row r="58" spans="1:57" ht="18" x14ac:dyDescent="0.3">
      <c r="A58" s="89" t="s">
        <v>379</v>
      </c>
      <c r="B58" s="47">
        <v>41619</v>
      </c>
      <c r="C58" s="48" t="s">
        <v>0</v>
      </c>
      <c r="D58" s="48" t="s">
        <v>10</v>
      </c>
      <c r="E58" s="49" t="s">
        <v>185</v>
      </c>
      <c r="F58" s="49">
        <v>35</v>
      </c>
      <c r="G58" s="49"/>
      <c r="H58" s="49"/>
      <c r="I58" s="49" t="s">
        <v>352</v>
      </c>
      <c r="J58" s="49"/>
      <c r="K58" s="49"/>
      <c r="L58" s="46" t="s">
        <v>316</v>
      </c>
      <c r="M58" s="49" t="s">
        <v>186</v>
      </c>
      <c r="N58" s="49" t="s">
        <v>187</v>
      </c>
      <c r="O58" s="42">
        <v>391</v>
      </c>
      <c r="P58" s="42">
        <v>365</v>
      </c>
      <c r="Q58" s="42">
        <v>0.4</v>
      </c>
      <c r="R58" s="42">
        <v>365.4</v>
      </c>
      <c r="S58" s="41" t="s">
        <v>20</v>
      </c>
      <c r="T58" s="41" t="s">
        <v>20</v>
      </c>
      <c r="U58" s="41" t="s">
        <v>20</v>
      </c>
      <c r="V58" s="41">
        <v>13</v>
      </c>
      <c r="W58" s="41">
        <v>27</v>
      </c>
      <c r="X58" s="41">
        <v>43</v>
      </c>
      <c r="Y58" s="40">
        <v>34</v>
      </c>
      <c r="Z58" s="40">
        <v>36</v>
      </c>
      <c r="AA58" s="40">
        <v>36</v>
      </c>
      <c r="AB58" s="41">
        <v>1206</v>
      </c>
      <c r="AC58" s="41">
        <v>377.4</v>
      </c>
      <c r="AD58" s="41">
        <v>733.1</v>
      </c>
      <c r="AE58" s="41">
        <v>876.3</v>
      </c>
      <c r="AF58" s="41">
        <v>784.8</v>
      </c>
      <c r="AG58" s="41">
        <v>2384.33825307087</v>
      </c>
      <c r="AH58" s="41">
        <v>2368.6775949398402</v>
      </c>
      <c r="AI58" s="41">
        <v>2617.5086257191401</v>
      </c>
      <c r="AJ58" s="41" t="s">
        <v>20</v>
      </c>
      <c r="AK58" s="41">
        <v>19296.5</v>
      </c>
      <c r="AL58" s="41">
        <v>95858.8</v>
      </c>
      <c r="AM58" s="41">
        <v>186208.3</v>
      </c>
      <c r="AN58" s="41">
        <v>222569.9</v>
      </c>
      <c r="AO58" s="41">
        <v>198546.8</v>
      </c>
      <c r="AP58" s="41">
        <v>605621.91628000105</v>
      </c>
      <c r="AQ58" s="41">
        <v>606381.46430460003</v>
      </c>
      <c r="AR58" s="40">
        <v>672699.71680981899</v>
      </c>
      <c r="AS58" s="41" t="s">
        <v>20</v>
      </c>
      <c r="AT58" s="40" t="s">
        <v>20</v>
      </c>
      <c r="AU58" s="40">
        <v>158</v>
      </c>
      <c r="AV58" s="40">
        <v>18769</v>
      </c>
      <c r="AW58" s="40">
        <v>30289</v>
      </c>
      <c r="AX58" s="40">
        <v>136800</v>
      </c>
      <c r="AY58" s="40">
        <v>54168</v>
      </c>
      <c r="AZ58" s="40">
        <v>61387</v>
      </c>
      <c r="BA58" s="40">
        <v>67940</v>
      </c>
      <c r="BB58" s="40">
        <v>67940</v>
      </c>
    </row>
    <row r="59" spans="1:57" s="94" customFormat="1" ht="18" x14ac:dyDescent="0.3">
      <c r="A59" s="92" t="s">
        <v>127</v>
      </c>
      <c r="B59" s="93">
        <v>41282</v>
      </c>
      <c r="C59" s="81" t="s">
        <v>9</v>
      </c>
      <c r="D59" s="81" t="s">
        <v>17</v>
      </c>
      <c r="E59" s="81" t="s">
        <v>394</v>
      </c>
      <c r="F59" s="81">
        <v>10</v>
      </c>
      <c r="G59" s="81"/>
      <c r="H59" s="81"/>
      <c r="I59" s="81" t="s">
        <v>341</v>
      </c>
      <c r="J59" s="81"/>
      <c r="K59" s="81"/>
      <c r="L59" s="82" t="s">
        <v>316</v>
      </c>
      <c r="M59" s="81" t="s">
        <v>128</v>
      </c>
      <c r="N59" s="81" t="s">
        <v>129</v>
      </c>
      <c r="O59" s="83">
        <v>343.59</v>
      </c>
      <c r="P59" s="83" t="s">
        <v>20</v>
      </c>
      <c r="Q59" s="83" t="s">
        <v>20</v>
      </c>
      <c r="R59" s="83" t="s">
        <v>20</v>
      </c>
      <c r="S59" s="84" t="s">
        <v>20</v>
      </c>
      <c r="T59" s="84">
        <v>266</v>
      </c>
      <c r="U59" s="84">
        <v>306</v>
      </c>
      <c r="V59" s="84">
        <v>410</v>
      </c>
      <c r="W59" s="85" t="s">
        <v>20</v>
      </c>
      <c r="X59" s="85" t="s">
        <v>20</v>
      </c>
      <c r="Y59" s="85" t="s">
        <v>20</v>
      </c>
      <c r="Z59" s="85" t="s">
        <v>20</v>
      </c>
      <c r="AA59" s="85" t="s">
        <v>20</v>
      </c>
      <c r="AB59" s="84">
        <v>0</v>
      </c>
      <c r="AC59" s="84">
        <v>3.4</v>
      </c>
      <c r="AD59" s="84">
        <v>12.8</v>
      </c>
      <c r="AE59" s="85" t="s">
        <v>20</v>
      </c>
      <c r="AF59" s="85" t="s">
        <v>20</v>
      </c>
      <c r="AG59" s="85" t="s">
        <v>20</v>
      </c>
      <c r="AH59" s="85" t="s">
        <v>20</v>
      </c>
      <c r="AI59" s="85" t="s">
        <v>20</v>
      </c>
      <c r="AJ59" s="85" t="s">
        <v>20</v>
      </c>
      <c r="AK59" s="84">
        <v>0</v>
      </c>
      <c r="AL59" s="84">
        <v>851</v>
      </c>
      <c r="AM59" s="84">
        <v>3289</v>
      </c>
      <c r="AN59" s="85" t="s">
        <v>20</v>
      </c>
      <c r="AO59" s="85" t="s">
        <v>20</v>
      </c>
      <c r="AP59" s="85" t="s">
        <v>20</v>
      </c>
      <c r="AQ59" s="85" t="s">
        <v>20</v>
      </c>
      <c r="AR59" s="85" t="s">
        <v>20</v>
      </c>
      <c r="AS59" s="85" t="s">
        <v>20</v>
      </c>
      <c r="AT59" s="85">
        <v>780</v>
      </c>
      <c r="AU59" s="85">
        <v>17907</v>
      </c>
      <c r="AV59" s="85">
        <v>81076</v>
      </c>
      <c r="AW59" s="85" t="s">
        <v>20</v>
      </c>
      <c r="AX59" s="85" t="s">
        <v>20</v>
      </c>
      <c r="AY59" s="85" t="s">
        <v>20</v>
      </c>
      <c r="AZ59" s="85" t="s">
        <v>20</v>
      </c>
      <c r="BA59" s="85" t="s">
        <v>20</v>
      </c>
      <c r="BB59" s="85" t="s">
        <v>20</v>
      </c>
    </row>
    <row r="60" spans="1:57" s="94" customFormat="1" ht="18" x14ac:dyDescent="0.3">
      <c r="A60" s="92" t="s">
        <v>127</v>
      </c>
      <c r="B60" s="93">
        <v>41292</v>
      </c>
      <c r="C60" s="81" t="s">
        <v>9</v>
      </c>
      <c r="D60" s="81" t="s">
        <v>17</v>
      </c>
      <c r="E60" s="81" t="s">
        <v>358</v>
      </c>
      <c r="F60" s="81"/>
      <c r="G60" s="81"/>
      <c r="H60" s="81"/>
      <c r="I60" s="81"/>
      <c r="J60" s="81"/>
      <c r="K60" s="81"/>
      <c r="L60" s="82" t="s">
        <v>316</v>
      </c>
      <c r="M60" s="81" t="s">
        <v>130</v>
      </c>
      <c r="N60" s="81" t="s">
        <v>131</v>
      </c>
      <c r="O60" s="83">
        <v>0.83150000000000002</v>
      </c>
      <c r="P60" s="83" t="s">
        <v>20</v>
      </c>
      <c r="Q60" s="83" t="s">
        <v>20</v>
      </c>
      <c r="R60" s="83" t="s">
        <v>20</v>
      </c>
      <c r="S60" s="84" t="s">
        <v>20</v>
      </c>
      <c r="T60" s="84" t="s">
        <v>20</v>
      </c>
      <c r="U60" s="84">
        <v>19</v>
      </c>
      <c r="V60" s="84">
        <v>24</v>
      </c>
      <c r="W60" s="84">
        <v>7</v>
      </c>
      <c r="X60" s="84" t="s">
        <v>20</v>
      </c>
      <c r="Y60" s="85" t="s">
        <v>20</v>
      </c>
      <c r="Z60" s="85" t="s">
        <v>20</v>
      </c>
      <c r="AA60" s="85" t="s">
        <v>20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5" t="s">
        <v>331</v>
      </c>
      <c r="AI60" s="83" t="s">
        <v>20</v>
      </c>
      <c r="AJ60" s="83" t="s">
        <v>20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5" t="s">
        <v>331</v>
      </c>
      <c r="AR60" s="83" t="s">
        <v>20</v>
      </c>
      <c r="AS60" s="83" t="s">
        <v>20</v>
      </c>
      <c r="AT60" s="85" t="s">
        <v>20</v>
      </c>
      <c r="AU60" s="85" t="s">
        <v>20</v>
      </c>
      <c r="AV60" s="85" t="s">
        <v>20</v>
      </c>
      <c r="AW60" s="85">
        <v>949.5</v>
      </c>
      <c r="AX60" s="85" t="s">
        <v>20</v>
      </c>
      <c r="AY60" s="85" t="s">
        <v>20</v>
      </c>
      <c r="AZ60" s="85" t="s">
        <v>20</v>
      </c>
      <c r="BA60" s="85" t="s">
        <v>20</v>
      </c>
      <c r="BB60" s="85" t="s">
        <v>20</v>
      </c>
    </row>
    <row r="61" spans="1:57" ht="15.75" customHeight="1" x14ac:dyDescent="0.3">
      <c r="A61" s="55" t="s">
        <v>127</v>
      </c>
      <c r="B61" s="47">
        <v>41298</v>
      </c>
      <c r="C61" s="48" t="s">
        <v>9</v>
      </c>
      <c r="D61" s="48" t="s">
        <v>17</v>
      </c>
      <c r="E61" s="49" t="s">
        <v>132</v>
      </c>
      <c r="F61" s="49">
        <v>10</v>
      </c>
      <c r="G61" s="49"/>
      <c r="H61" s="49"/>
      <c r="I61" s="49" t="s">
        <v>341</v>
      </c>
      <c r="J61" s="49"/>
      <c r="K61" s="49"/>
      <c r="L61" s="46" t="s">
        <v>316</v>
      </c>
      <c r="M61" s="49" t="s">
        <v>133</v>
      </c>
      <c r="N61" s="98" t="s">
        <v>134</v>
      </c>
      <c r="O61" s="42">
        <v>372.46839999999997</v>
      </c>
      <c r="P61" s="42" t="s">
        <v>20</v>
      </c>
      <c r="Q61" s="42" t="s">
        <v>20</v>
      </c>
      <c r="R61" s="42" t="s">
        <v>20</v>
      </c>
      <c r="S61" s="41">
        <v>93840</v>
      </c>
      <c r="T61" s="41">
        <v>91232</v>
      </c>
      <c r="U61" s="41">
        <v>80645</v>
      </c>
      <c r="V61" s="41">
        <v>65531</v>
      </c>
      <c r="W61" s="41">
        <v>60339</v>
      </c>
      <c r="X61" s="41">
        <v>59554</v>
      </c>
      <c r="Y61" s="41">
        <v>55857</v>
      </c>
      <c r="Z61" s="41">
        <v>58047</v>
      </c>
      <c r="AA61" s="41">
        <v>52853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0" t="s">
        <v>331</v>
      </c>
      <c r="AI61" s="41" t="s">
        <v>331</v>
      </c>
      <c r="AJ61" s="41" t="s">
        <v>331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0" t="s">
        <v>331</v>
      </c>
      <c r="AR61" s="40" t="s">
        <v>331</v>
      </c>
      <c r="AS61" s="41" t="s">
        <v>331</v>
      </c>
      <c r="AT61" s="40">
        <v>11830000</v>
      </c>
      <c r="AU61" s="40">
        <v>12000000</v>
      </c>
      <c r="AV61" s="40">
        <v>10193169</v>
      </c>
      <c r="AW61" s="40">
        <v>8382930</v>
      </c>
      <c r="AX61" s="40">
        <v>9216883.2280000001</v>
      </c>
      <c r="AY61" s="40">
        <v>7970082.9500000002</v>
      </c>
      <c r="AZ61" s="40">
        <v>7509289.5999999996</v>
      </c>
      <c r="BA61" s="40">
        <v>7955547.75</v>
      </c>
      <c r="BB61" s="40">
        <v>11118663.83</v>
      </c>
      <c r="BC61" s="39"/>
      <c r="BD61" s="99"/>
      <c r="BE61" s="99"/>
    </row>
    <row r="62" spans="1:57" ht="18" x14ac:dyDescent="0.3">
      <c r="A62" s="55" t="s">
        <v>127</v>
      </c>
      <c r="B62" s="47">
        <v>41361</v>
      </c>
      <c r="C62" s="48" t="s">
        <v>9</v>
      </c>
      <c r="D62" s="48" t="s">
        <v>17</v>
      </c>
      <c r="E62" s="49" t="s">
        <v>135</v>
      </c>
      <c r="F62" s="49">
        <v>10</v>
      </c>
      <c r="G62" s="49"/>
      <c r="H62" s="49"/>
      <c r="I62" s="49" t="s">
        <v>341</v>
      </c>
      <c r="J62" s="49"/>
      <c r="K62" s="49"/>
      <c r="L62" s="46" t="s">
        <v>316</v>
      </c>
      <c r="M62" s="49" t="s">
        <v>136</v>
      </c>
      <c r="N62" s="49" t="s">
        <v>137</v>
      </c>
      <c r="O62" s="42">
        <v>293.69</v>
      </c>
      <c r="P62" s="42" t="s">
        <v>20</v>
      </c>
      <c r="Q62" s="42" t="s">
        <v>20</v>
      </c>
      <c r="R62" s="42" t="s">
        <v>20</v>
      </c>
      <c r="S62" s="41">
        <v>5226</v>
      </c>
      <c r="T62" s="41">
        <v>6067</v>
      </c>
      <c r="U62" s="41">
        <v>6629</v>
      </c>
      <c r="V62" s="41">
        <v>6743</v>
      </c>
      <c r="W62" s="41">
        <v>6288</v>
      </c>
      <c r="X62" s="41">
        <v>6089</v>
      </c>
      <c r="Y62" s="40">
        <v>5831</v>
      </c>
      <c r="Z62" s="40">
        <v>6396</v>
      </c>
      <c r="AA62" s="40">
        <v>6957</v>
      </c>
      <c r="AB62" s="41">
        <v>0</v>
      </c>
      <c r="AC62" s="41">
        <v>0.8</v>
      </c>
      <c r="AD62" s="41">
        <v>1.3</v>
      </c>
      <c r="AE62" s="41" t="s">
        <v>20</v>
      </c>
      <c r="AF62" s="41">
        <v>0.20313700000000001</v>
      </c>
      <c r="AG62" s="41">
        <v>0.1788235</v>
      </c>
      <c r="AH62" s="40">
        <v>3.0232972</v>
      </c>
      <c r="AI62" s="41">
        <v>3.8134081000000002</v>
      </c>
      <c r="AJ62" s="41" t="s">
        <v>331</v>
      </c>
      <c r="AK62" s="41">
        <v>0</v>
      </c>
      <c r="AL62" s="41">
        <v>206</v>
      </c>
      <c r="AM62" s="41">
        <v>341</v>
      </c>
      <c r="AN62" s="41">
        <v>0</v>
      </c>
      <c r="AO62" s="41">
        <v>51.76</v>
      </c>
      <c r="AP62" s="41">
        <v>45.555</v>
      </c>
      <c r="AQ62" s="40">
        <v>3.0232972</v>
      </c>
      <c r="AR62" s="40">
        <v>3.8134081000000002</v>
      </c>
      <c r="AS62" s="41" t="s">
        <v>331</v>
      </c>
      <c r="AT62" s="40">
        <v>13626470.6</v>
      </c>
      <c r="AU62" s="40">
        <v>14041176.5</v>
      </c>
      <c r="AV62" s="40">
        <v>13891176.5</v>
      </c>
      <c r="AW62" s="40">
        <v>13697000</v>
      </c>
      <c r="AX62" s="40">
        <v>12151070</v>
      </c>
      <c r="AY62" s="40">
        <v>10104317.869999999</v>
      </c>
      <c r="AZ62" s="40">
        <v>10470412.189999999</v>
      </c>
      <c r="BA62" s="40">
        <v>12166580.369999999</v>
      </c>
      <c r="BB62" s="40">
        <v>16999531.05398</v>
      </c>
    </row>
    <row r="63" spans="1:57" ht="18" x14ac:dyDescent="0.3">
      <c r="A63" s="55" t="s">
        <v>127</v>
      </c>
      <c r="B63" s="47">
        <v>41361</v>
      </c>
      <c r="C63" s="48" t="s">
        <v>9</v>
      </c>
      <c r="D63" s="48" t="s">
        <v>17</v>
      </c>
      <c r="E63" s="49" t="s">
        <v>138</v>
      </c>
      <c r="F63" s="49"/>
      <c r="G63" s="49"/>
      <c r="H63" s="49"/>
      <c r="I63" s="49"/>
      <c r="J63" s="49"/>
      <c r="K63" s="49"/>
      <c r="L63" s="46" t="s">
        <v>316</v>
      </c>
      <c r="M63" s="49" t="s">
        <v>139</v>
      </c>
      <c r="N63" s="49" t="s">
        <v>140</v>
      </c>
      <c r="O63" s="42">
        <v>21.165299999999998</v>
      </c>
      <c r="P63" s="42" t="s">
        <v>20</v>
      </c>
      <c r="Q63" s="42" t="s">
        <v>20</v>
      </c>
      <c r="R63" s="42" t="s">
        <v>20</v>
      </c>
      <c r="S63" s="41" t="s">
        <v>20</v>
      </c>
      <c r="T63" s="41" t="s">
        <v>20</v>
      </c>
      <c r="U63" s="41" t="s">
        <v>20</v>
      </c>
      <c r="V63" s="41" t="s">
        <v>20</v>
      </c>
      <c r="W63" s="41" t="s">
        <v>20</v>
      </c>
      <c r="X63" s="41" t="s">
        <v>20</v>
      </c>
      <c r="Y63" s="40" t="s">
        <v>20</v>
      </c>
      <c r="Z63" s="40" t="s">
        <v>20</v>
      </c>
      <c r="AA63" s="40" t="s">
        <v>20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0" t="s">
        <v>331</v>
      </c>
      <c r="AI63" s="41" t="s">
        <v>331</v>
      </c>
      <c r="AJ63" s="41" t="s">
        <v>331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0" t="s">
        <v>331</v>
      </c>
      <c r="AR63" s="40" t="s">
        <v>331</v>
      </c>
      <c r="AS63" s="41" t="s">
        <v>331</v>
      </c>
      <c r="AT63" s="40" t="s">
        <v>20</v>
      </c>
      <c r="AU63" s="40" t="s">
        <v>20</v>
      </c>
      <c r="AV63" s="40" t="s">
        <v>20</v>
      </c>
      <c r="AW63" s="40" t="s">
        <v>20</v>
      </c>
      <c r="AX63" s="40" t="s">
        <v>20</v>
      </c>
      <c r="AY63" s="40" t="s">
        <v>20</v>
      </c>
      <c r="AZ63" s="40" t="s">
        <v>20</v>
      </c>
      <c r="BA63" s="40" t="s">
        <v>20</v>
      </c>
      <c r="BB63" s="40" t="s">
        <v>20</v>
      </c>
    </row>
    <row r="64" spans="1:57" ht="18" x14ac:dyDescent="0.3">
      <c r="A64" s="55" t="s">
        <v>127</v>
      </c>
      <c r="B64" s="47">
        <v>41389</v>
      </c>
      <c r="C64" s="48" t="s">
        <v>9</v>
      </c>
      <c r="D64" s="48" t="s">
        <v>10</v>
      </c>
      <c r="E64" s="49" t="s">
        <v>141</v>
      </c>
      <c r="F64" s="49">
        <v>55</v>
      </c>
      <c r="G64" s="49"/>
      <c r="H64" s="49"/>
      <c r="I64" s="49" t="s">
        <v>342</v>
      </c>
      <c r="J64" s="49"/>
      <c r="K64" s="49"/>
      <c r="L64" s="46" t="s">
        <v>316</v>
      </c>
      <c r="M64" s="49" t="s">
        <v>142</v>
      </c>
      <c r="N64" s="49" t="s">
        <v>143</v>
      </c>
      <c r="O64" s="42">
        <v>15350</v>
      </c>
      <c r="P64" s="42" t="s">
        <v>20</v>
      </c>
      <c r="Q64" s="42" t="s">
        <v>20</v>
      </c>
      <c r="R64" s="42" t="s">
        <v>20</v>
      </c>
      <c r="S64" s="41">
        <v>33650</v>
      </c>
      <c r="T64" s="41">
        <v>33412</v>
      </c>
      <c r="U64" s="41">
        <v>33576</v>
      </c>
      <c r="V64" s="41">
        <v>34351</v>
      </c>
      <c r="W64" s="41">
        <v>36523</v>
      </c>
      <c r="X64" s="41">
        <v>36043</v>
      </c>
      <c r="Y64" s="40">
        <v>32423</v>
      </c>
      <c r="Z64" s="40">
        <v>33106</v>
      </c>
      <c r="AA64" s="40">
        <v>33004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0" t="s">
        <v>331</v>
      </c>
      <c r="AI64" s="41" t="s">
        <v>331</v>
      </c>
      <c r="AJ64" s="41" t="s">
        <v>331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0" t="s">
        <v>331</v>
      </c>
      <c r="AR64" s="40" t="s">
        <v>331</v>
      </c>
      <c r="AS64" s="41" t="s">
        <v>331</v>
      </c>
      <c r="AT64" s="40">
        <v>12874000</v>
      </c>
      <c r="AU64" s="40">
        <v>12917000</v>
      </c>
      <c r="AV64" s="40">
        <v>13507000</v>
      </c>
      <c r="AW64" s="40">
        <v>12732000</v>
      </c>
      <c r="AX64" s="40">
        <v>14419000</v>
      </c>
      <c r="AY64" s="40">
        <v>15024000</v>
      </c>
      <c r="AZ64" s="40">
        <v>13108000</v>
      </c>
      <c r="BA64" s="40">
        <v>12199000</v>
      </c>
      <c r="BB64" s="40">
        <v>14955000</v>
      </c>
    </row>
    <row r="65" spans="1:71" s="94" customFormat="1" ht="18" x14ac:dyDescent="0.3">
      <c r="A65" s="92" t="s">
        <v>127</v>
      </c>
      <c r="B65" s="93">
        <v>41394</v>
      </c>
      <c r="C65" s="81" t="s">
        <v>9</v>
      </c>
      <c r="D65" s="81" t="s">
        <v>17</v>
      </c>
      <c r="E65" s="81" t="s">
        <v>359</v>
      </c>
      <c r="F65" s="81">
        <v>10</v>
      </c>
      <c r="G65" s="81"/>
      <c r="H65" s="81"/>
      <c r="I65" s="81" t="s">
        <v>341</v>
      </c>
      <c r="J65" s="81"/>
      <c r="K65" s="81"/>
      <c r="L65" s="82" t="s">
        <v>316</v>
      </c>
      <c r="M65" s="81" t="s">
        <v>144</v>
      </c>
      <c r="N65" s="81" t="s">
        <v>145</v>
      </c>
      <c r="O65" s="83">
        <v>19.0791</v>
      </c>
      <c r="P65" s="83" t="s">
        <v>20</v>
      </c>
      <c r="Q65" s="83" t="s">
        <v>20</v>
      </c>
      <c r="R65" s="83" t="s">
        <v>20</v>
      </c>
      <c r="S65" s="84" t="s">
        <v>20</v>
      </c>
      <c r="T65" s="84" t="s">
        <v>20</v>
      </c>
      <c r="U65" s="84" t="s">
        <v>20</v>
      </c>
      <c r="V65" s="84" t="s">
        <v>20</v>
      </c>
      <c r="W65" s="84" t="s">
        <v>20</v>
      </c>
      <c r="X65" s="84" t="s">
        <v>20</v>
      </c>
      <c r="Y65" s="85" t="s">
        <v>20</v>
      </c>
      <c r="Z65" s="85" t="s">
        <v>20</v>
      </c>
      <c r="AA65" s="85" t="s">
        <v>20</v>
      </c>
      <c r="AB65" s="84">
        <v>0</v>
      </c>
      <c r="AC65" s="84">
        <v>0</v>
      </c>
      <c r="AD65" s="84">
        <v>0</v>
      </c>
      <c r="AE65" s="85" t="s">
        <v>20</v>
      </c>
      <c r="AF65" s="85" t="s">
        <v>20</v>
      </c>
      <c r="AG65" s="85" t="s">
        <v>20</v>
      </c>
      <c r="AH65" s="85" t="s">
        <v>20</v>
      </c>
      <c r="AI65" s="85" t="s">
        <v>20</v>
      </c>
      <c r="AJ65" s="85" t="s">
        <v>20</v>
      </c>
      <c r="AK65" s="84">
        <v>0</v>
      </c>
      <c r="AL65" s="84">
        <v>0</v>
      </c>
      <c r="AM65" s="84">
        <v>0</v>
      </c>
      <c r="AN65" s="85" t="s">
        <v>20</v>
      </c>
      <c r="AO65" s="85" t="s">
        <v>20</v>
      </c>
      <c r="AP65" s="85" t="s">
        <v>20</v>
      </c>
      <c r="AQ65" s="85" t="s">
        <v>20</v>
      </c>
      <c r="AR65" s="85" t="s">
        <v>20</v>
      </c>
      <c r="AS65" s="85" t="s">
        <v>20</v>
      </c>
      <c r="AT65" s="85">
        <v>332225</v>
      </c>
      <c r="AU65" s="85">
        <v>221926</v>
      </c>
      <c r="AV65" s="85">
        <v>54485</v>
      </c>
      <c r="AW65" s="85" t="s">
        <v>20</v>
      </c>
      <c r="AX65" s="85" t="s">
        <v>20</v>
      </c>
      <c r="AY65" s="85" t="s">
        <v>20</v>
      </c>
      <c r="AZ65" s="85" t="s">
        <v>20</v>
      </c>
      <c r="BA65" s="85" t="s">
        <v>20</v>
      </c>
      <c r="BB65" s="85" t="s">
        <v>20</v>
      </c>
    </row>
    <row r="66" spans="1:71" s="94" customFormat="1" ht="18" x14ac:dyDescent="0.3">
      <c r="A66" s="92" t="s">
        <v>127</v>
      </c>
      <c r="B66" s="93">
        <v>41418</v>
      </c>
      <c r="C66" s="81" t="s">
        <v>9</v>
      </c>
      <c r="D66" s="81" t="s">
        <v>17</v>
      </c>
      <c r="E66" s="81" t="s">
        <v>360</v>
      </c>
      <c r="F66" s="81">
        <v>40</v>
      </c>
      <c r="G66" s="81"/>
      <c r="H66" s="81"/>
      <c r="I66" s="81" t="s">
        <v>349</v>
      </c>
      <c r="J66" s="81"/>
      <c r="K66" s="81"/>
      <c r="L66" s="82" t="s">
        <v>316</v>
      </c>
      <c r="M66" s="81" t="s">
        <v>146</v>
      </c>
      <c r="N66" s="81" t="s">
        <v>147</v>
      </c>
      <c r="O66" s="83">
        <v>14.328099999999999</v>
      </c>
      <c r="P66" s="83" t="s">
        <v>20</v>
      </c>
      <c r="Q66" s="83" t="s">
        <v>20</v>
      </c>
      <c r="R66" s="83" t="s">
        <v>20</v>
      </c>
      <c r="S66" s="84">
        <v>415</v>
      </c>
      <c r="T66" s="84" t="s">
        <v>20</v>
      </c>
      <c r="U66" s="84">
        <v>305</v>
      </c>
      <c r="V66" s="84">
        <v>285</v>
      </c>
      <c r="W66" s="84">
        <v>272</v>
      </c>
      <c r="X66" s="84">
        <v>285</v>
      </c>
      <c r="Y66" s="85">
        <v>301</v>
      </c>
      <c r="Z66" s="85">
        <v>289</v>
      </c>
      <c r="AA66" s="85" t="s">
        <v>20</v>
      </c>
      <c r="AB66" s="84">
        <v>0</v>
      </c>
      <c r="AC66" s="84">
        <v>0</v>
      </c>
      <c r="AD66" s="84">
        <v>0</v>
      </c>
      <c r="AE66" s="84">
        <v>0</v>
      </c>
      <c r="AF66" s="84">
        <v>0</v>
      </c>
      <c r="AG66" s="84">
        <v>0</v>
      </c>
      <c r="AH66" s="85" t="s">
        <v>331</v>
      </c>
      <c r="AI66" s="84" t="s">
        <v>331</v>
      </c>
      <c r="AJ66" s="84" t="s">
        <v>331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5" t="s">
        <v>331</v>
      </c>
      <c r="AR66" s="85" t="s">
        <v>331</v>
      </c>
      <c r="AS66" s="41" t="s">
        <v>331</v>
      </c>
      <c r="AT66" s="85">
        <v>14387.1</v>
      </c>
      <c r="AU66" s="85">
        <v>14734.8</v>
      </c>
      <c r="AV66" s="85">
        <v>18786.900000000001</v>
      </c>
      <c r="AW66" s="85">
        <v>20470.3</v>
      </c>
      <c r="AX66" s="85">
        <v>23664.1</v>
      </c>
      <c r="AY66" s="85">
        <v>26850.6</v>
      </c>
      <c r="AZ66" s="85">
        <v>65632.490000000005</v>
      </c>
      <c r="BA66" s="85">
        <v>58303.4</v>
      </c>
      <c r="BB66" s="85" t="s">
        <v>20</v>
      </c>
      <c r="BC66" s="100"/>
      <c r="BD66" s="101"/>
      <c r="BE66" s="101"/>
      <c r="BF66" s="101"/>
      <c r="BG66" s="101"/>
      <c r="BH66" s="101"/>
      <c r="BI66" s="101"/>
    </row>
    <row r="67" spans="1:71" ht="17.649999999999999" customHeight="1" x14ac:dyDescent="0.3">
      <c r="A67" s="55" t="s">
        <v>127</v>
      </c>
      <c r="B67" s="47">
        <v>41464</v>
      </c>
      <c r="C67" s="48" t="s">
        <v>9</v>
      </c>
      <c r="D67" s="48" t="s">
        <v>17</v>
      </c>
      <c r="E67" s="49" t="s">
        <v>148</v>
      </c>
      <c r="F67" s="49">
        <v>30</v>
      </c>
      <c r="G67" s="49"/>
      <c r="H67" s="49"/>
      <c r="I67" s="49" t="s">
        <v>336</v>
      </c>
      <c r="J67" s="49"/>
      <c r="K67" s="49"/>
      <c r="L67" s="46" t="s">
        <v>316</v>
      </c>
      <c r="M67" s="98" t="s">
        <v>317</v>
      </c>
      <c r="N67" s="98" t="s">
        <v>319</v>
      </c>
      <c r="O67" s="42">
        <v>716.35</v>
      </c>
      <c r="P67" s="42" t="s">
        <v>20</v>
      </c>
      <c r="Q67" s="42" t="s">
        <v>20</v>
      </c>
      <c r="R67" s="42" t="s">
        <v>20</v>
      </c>
      <c r="S67" s="41" t="s">
        <v>20</v>
      </c>
      <c r="T67" s="41" t="s">
        <v>20</v>
      </c>
      <c r="U67" s="41">
        <v>36927</v>
      </c>
      <c r="V67" s="41">
        <v>40711</v>
      </c>
      <c r="W67" s="41" t="s">
        <v>20</v>
      </c>
      <c r="X67" s="41">
        <v>45174</v>
      </c>
      <c r="Y67" s="40" t="s">
        <v>20</v>
      </c>
      <c r="Z67" s="40" t="s">
        <v>20</v>
      </c>
      <c r="AA67" s="40" t="s">
        <v>20</v>
      </c>
      <c r="AB67" s="41">
        <v>0</v>
      </c>
      <c r="AC67" s="41">
        <v>1.3</v>
      </c>
      <c r="AD67" s="41">
        <v>0</v>
      </c>
      <c r="AE67" s="41">
        <v>0</v>
      </c>
      <c r="AF67" s="41">
        <v>0</v>
      </c>
      <c r="AG67" s="41">
        <v>0</v>
      </c>
      <c r="AH67" s="40" t="s">
        <v>331</v>
      </c>
      <c r="AI67" s="41" t="s">
        <v>331</v>
      </c>
      <c r="AJ67" s="41" t="s">
        <v>331</v>
      </c>
      <c r="AK67" s="41">
        <v>0</v>
      </c>
      <c r="AL67" s="41">
        <v>329.4</v>
      </c>
      <c r="AM67" s="41">
        <v>0</v>
      </c>
      <c r="AN67" s="41">
        <v>0</v>
      </c>
      <c r="AO67" s="41">
        <v>0</v>
      </c>
      <c r="AP67" s="41">
        <v>0</v>
      </c>
      <c r="AQ67" s="40" t="s">
        <v>331</v>
      </c>
      <c r="AR67" s="40" t="s">
        <v>331</v>
      </c>
      <c r="AS67" s="41" t="s">
        <v>331</v>
      </c>
      <c r="AT67" s="40">
        <v>10389961</v>
      </c>
      <c r="AU67" s="40">
        <v>10599709</v>
      </c>
      <c r="AV67" s="40">
        <v>11945512</v>
      </c>
      <c r="AW67" s="40">
        <v>12177693</v>
      </c>
      <c r="AX67" s="40">
        <v>11372059.0448</v>
      </c>
      <c r="AY67" s="40">
        <v>12246704.08</v>
      </c>
      <c r="AZ67" s="40">
        <v>13351147.74</v>
      </c>
      <c r="BA67" s="40">
        <v>14044874.789999999</v>
      </c>
      <c r="BB67" s="40">
        <v>15430346.57</v>
      </c>
      <c r="BC67" s="102"/>
      <c r="BE67" s="99"/>
      <c r="BF67" s="99"/>
    </row>
    <row r="68" spans="1:71" ht="18" x14ac:dyDescent="0.3">
      <c r="A68" s="55" t="s">
        <v>127</v>
      </c>
      <c r="B68" s="47">
        <v>41505</v>
      </c>
      <c r="C68" s="48" t="s">
        <v>9</v>
      </c>
      <c r="D68" s="48" t="s">
        <v>10</v>
      </c>
      <c r="E68" s="49" t="s">
        <v>149</v>
      </c>
      <c r="F68" s="49">
        <v>40</v>
      </c>
      <c r="G68" s="49"/>
      <c r="H68" s="49"/>
      <c r="I68" s="49" t="s">
        <v>349</v>
      </c>
      <c r="J68" s="49"/>
      <c r="K68" s="49"/>
      <c r="L68" s="46" t="s">
        <v>316</v>
      </c>
      <c r="M68" s="49" t="s">
        <v>150</v>
      </c>
      <c r="N68" s="49" t="s">
        <v>151</v>
      </c>
      <c r="O68" s="42">
        <v>7302.22</v>
      </c>
      <c r="P68" s="42" t="s">
        <v>20</v>
      </c>
      <c r="Q68" s="42" t="s">
        <v>20</v>
      </c>
      <c r="R68" s="42" t="s">
        <v>20</v>
      </c>
      <c r="S68" s="41">
        <v>3400</v>
      </c>
      <c r="T68" s="41">
        <v>4118</v>
      </c>
      <c r="U68" s="41">
        <v>4880</v>
      </c>
      <c r="V68" s="41">
        <v>6565</v>
      </c>
      <c r="W68" s="41">
        <v>6483</v>
      </c>
      <c r="X68" s="41">
        <v>6532</v>
      </c>
      <c r="Y68" s="40">
        <v>7265</v>
      </c>
      <c r="Z68" s="40">
        <v>7128</v>
      </c>
      <c r="AA68" s="40">
        <v>7956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0" t="s">
        <v>331</v>
      </c>
      <c r="AI68" s="41" t="s">
        <v>331</v>
      </c>
      <c r="AJ68" s="41" t="s">
        <v>331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0" t="s">
        <v>331</v>
      </c>
      <c r="AR68" s="40" t="s">
        <v>331</v>
      </c>
      <c r="AS68" s="41" t="s">
        <v>331</v>
      </c>
      <c r="AT68" s="40">
        <v>2600000</v>
      </c>
      <c r="AU68" s="40">
        <v>2900000</v>
      </c>
      <c r="AV68" s="40">
        <v>3300000</v>
      </c>
      <c r="AW68" s="40">
        <v>3799000</v>
      </c>
      <c r="AX68" s="40">
        <v>4078000</v>
      </c>
      <c r="AY68" s="40">
        <v>4009000</v>
      </c>
      <c r="AZ68" s="40">
        <v>4135000</v>
      </c>
      <c r="BA68" s="40">
        <v>4047000</v>
      </c>
      <c r="BB68" s="40">
        <v>4494000</v>
      </c>
      <c r="BC68" s="103"/>
    </row>
    <row r="69" spans="1:71" ht="18" x14ac:dyDescent="0.3">
      <c r="A69" s="55" t="s">
        <v>127</v>
      </c>
      <c r="B69" s="47">
        <v>41528</v>
      </c>
      <c r="C69" s="48" t="s">
        <v>9</v>
      </c>
      <c r="D69" s="48" t="s">
        <v>17</v>
      </c>
      <c r="E69" s="49" t="s">
        <v>152</v>
      </c>
      <c r="F69" s="49">
        <v>30</v>
      </c>
      <c r="G69" s="49"/>
      <c r="H69" s="49"/>
      <c r="I69" s="49" t="s">
        <v>336</v>
      </c>
      <c r="J69" s="49"/>
      <c r="K69" s="49"/>
      <c r="L69" s="46" t="s">
        <v>316</v>
      </c>
      <c r="M69" s="49" t="s">
        <v>153</v>
      </c>
      <c r="N69" s="49" t="s">
        <v>154</v>
      </c>
      <c r="O69" s="42">
        <v>14.118499999999999</v>
      </c>
      <c r="P69" s="42" t="s">
        <v>20</v>
      </c>
      <c r="Q69" s="42" t="s">
        <v>20</v>
      </c>
      <c r="R69" s="42" t="s">
        <v>20</v>
      </c>
      <c r="S69" s="41">
        <v>4072</v>
      </c>
      <c r="T69" s="41">
        <v>4099</v>
      </c>
      <c r="U69" s="41">
        <v>4840</v>
      </c>
      <c r="V69" s="41">
        <v>5453</v>
      </c>
      <c r="W69" s="40">
        <v>6388</v>
      </c>
      <c r="X69" s="40">
        <v>8129</v>
      </c>
      <c r="Y69" s="40">
        <v>8676</v>
      </c>
      <c r="Z69" s="40">
        <v>5400</v>
      </c>
      <c r="AA69" s="40">
        <v>3480</v>
      </c>
      <c r="AB69" s="41">
        <v>0</v>
      </c>
      <c r="AC69" s="41">
        <v>0.1</v>
      </c>
      <c r="AD69" s="41">
        <v>0</v>
      </c>
      <c r="AE69" s="41">
        <v>0.1</v>
      </c>
      <c r="AF69" s="41">
        <v>0</v>
      </c>
      <c r="AG69" s="41">
        <v>0</v>
      </c>
      <c r="AH69" s="40" t="s">
        <v>331</v>
      </c>
      <c r="AI69" s="41" t="s">
        <v>331</v>
      </c>
      <c r="AJ69" s="41" t="s">
        <v>331</v>
      </c>
      <c r="AK69" s="41">
        <v>0</v>
      </c>
      <c r="AL69" s="41">
        <v>26.3</v>
      </c>
      <c r="AM69" s="41">
        <v>0</v>
      </c>
      <c r="AN69" s="41">
        <v>13</v>
      </c>
      <c r="AO69" s="41">
        <v>0</v>
      </c>
      <c r="AP69" s="41">
        <v>0</v>
      </c>
      <c r="AQ69" s="40" t="s">
        <v>331</v>
      </c>
      <c r="AR69" s="40" t="s">
        <v>331</v>
      </c>
      <c r="AS69" s="41" t="s">
        <v>331</v>
      </c>
      <c r="AT69" s="40">
        <v>564457.91</v>
      </c>
      <c r="AU69" s="40">
        <v>697581.83</v>
      </c>
      <c r="AV69" s="40">
        <v>1040355.56</v>
      </c>
      <c r="AW69" s="40">
        <v>1220301.31</v>
      </c>
      <c r="AX69" s="40">
        <v>2073358.63</v>
      </c>
      <c r="AY69" s="40">
        <v>1803926.88</v>
      </c>
      <c r="AZ69" s="40">
        <v>2097993.4300000002</v>
      </c>
      <c r="BA69" s="40">
        <v>1683669.05</v>
      </c>
      <c r="BB69" s="40">
        <v>1129594.3419600001</v>
      </c>
      <c r="BC69" s="3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</row>
    <row r="70" spans="1:71" s="94" customFormat="1" ht="17.649999999999999" customHeight="1" x14ac:dyDescent="0.3">
      <c r="A70" s="92" t="s">
        <v>127</v>
      </c>
      <c r="B70" s="93">
        <v>41591</v>
      </c>
      <c r="C70" s="81" t="s">
        <v>9</v>
      </c>
      <c r="D70" s="81" t="s">
        <v>17</v>
      </c>
      <c r="E70" s="81" t="s">
        <v>395</v>
      </c>
      <c r="F70" s="81">
        <v>10</v>
      </c>
      <c r="G70" s="81"/>
      <c r="H70" s="81"/>
      <c r="I70" s="81" t="s">
        <v>341</v>
      </c>
      <c r="J70" s="81"/>
      <c r="K70" s="81"/>
      <c r="L70" s="82" t="s">
        <v>316</v>
      </c>
      <c r="M70" s="81" t="s">
        <v>155</v>
      </c>
      <c r="N70" s="104" t="s">
        <v>156</v>
      </c>
      <c r="O70" s="83">
        <v>217.119</v>
      </c>
      <c r="P70" s="83" t="s">
        <v>20</v>
      </c>
      <c r="Q70" s="83" t="s">
        <v>20</v>
      </c>
      <c r="R70" s="83" t="s">
        <v>20</v>
      </c>
      <c r="S70" s="84">
        <v>547</v>
      </c>
      <c r="T70" s="84">
        <v>635</v>
      </c>
      <c r="U70" s="84">
        <v>666</v>
      </c>
      <c r="V70" s="84" t="s">
        <v>20</v>
      </c>
      <c r="W70" s="84" t="s">
        <v>20</v>
      </c>
      <c r="X70" s="83" t="s">
        <v>20</v>
      </c>
      <c r="Y70" s="85" t="s">
        <v>20</v>
      </c>
      <c r="Z70" s="85" t="s">
        <v>20</v>
      </c>
      <c r="AA70" s="85" t="s">
        <v>20</v>
      </c>
      <c r="AB70" s="84">
        <v>0</v>
      </c>
      <c r="AC70" s="84">
        <v>0.8</v>
      </c>
      <c r="AD70" s="84">
        <v>0</v>
      </c>
      <c r="AE70" s="84">
        <v>0</v>
      </c>
      <c r="AF70" s="84">
        <v>0</v>
      </c>
      <c r="AG70" s="83" t="s">
        <v>20</v>
      </c>
      <c r="AH70" s="83" t="s">
        <v>20</v>
      </c>
      <c r="AI70" s="83" t="s">
        <v>20</v>
      </c>
      <c r="AJ70" s="83" t="s">
        <v>20</v>
      </c>
      <c r="AK70" s="84">
        <v>0</v>
      </c>
      <c r="AL70" s="84">
        <v>210.7</v>
      </c>
      <c r="AM70" s="84">
        <v>0</v>
      </c>
      <c r="AN70" s="84">
        <v>0</v>
      </c>
      <c r="AO70" s="84">
        <v>0</v>
      </c>
      <c r="AP70" s="83" t="s">
        <v>20</v>
      </c>
      <c r="AQ70" s="83" t="s">
        <v>20</v>
      </c>
      <c r="AR70" s="83" t="s">
        <v>20</v>
      </c>
      <c r="AS70" s="83" t="s">
        <v>20</v>
      </c>
      <c r="AT70" s="85">
        <v>612359</v>
      </c>
      <c r="AU70" s="85">
        <v>752808</v>
      </c>
      <c r="AV70" s="85">
        <v>935393</v>
      </c>
      <c r="AW70" s="85" t="s">
        <v>20</v>
      </c>
      <c r="AX70" s="85" t="s">
        <v>20</v>
      </c>
      <c r="AY70" s="85" t="s">
        <v>20</v>
      </c>
      <c r="AZ70" s="85" t="s">
        <v>20</v>
      </c>
      <c r="BA70" s="85" t="s">
        <v>20</v>
      </c>
      <c r="BB70" s="85" t="s">
        <v>20</v>
      </c>
    </row>
    <row r="71" spans="1:71" s="94" customFormat="1" ht="18" x14ac:dyDescent="0.3">
      <c r="A71" s="92" t="s">
        <v>127</v>
      </c>
      <c r="B71" s="93">
        <v>41607</v>
      </c>
      <c r="C71" s="81" t="s">
        <v>0</v>
      </c>
      <c r="D71" s="81" t="s">
        <v>10</v>
      </c>
      <c r="E71" s="81" t="s">
        <v>396</v>
      </c>
      <c r="F71" s="81"/>
      <c r="G71" s="81"/>
      <c r="H71" s="81"/>
      <c r="I71" s="81"/>
      <c r="J71" s="81"/>
      <c r="K71" s="81"/>
      <c r="L71" s="82" t="s">
        <v>316</v>
      </c>
      <c r="M71" s="81" t="s">
        <v>157</v>
      </c>
      <c r="N71" s="81" t="s">
        <v>158</v>
      </c>
      <c r="O71" s="83">
        <v>24.903199999999998</v>
      </c>
      <c r="P71" s="83" t="s">
        <v>20</v>
      </c>
      <c r="Q71" s="83" t="s">
        <v>20</v>
      </c>
      <c r="R71" s="83" t="s">
        <v>20</v>
      </c>
      <c r="S71" s="84" t="s">
        <v>20</v>
      </c>
      <c r="T71" s="84" t="s">
        <v>20</v>
      </c>
      <c r="U71" s="84" t="s">
        <v>20</v>
      </c>
      <c r="V71" s="84" t="s">
        <v>20</v>
      </c>
      <c r="W71" s="84" t="s">
        <v>20</v>
      </c>
      <c r="X71" s="84" t="s">
        <v>20</v>
      </c>
      <c r="Y71" s="85" t="s">
        <v>20</v>
      </c>
      <c r="Z71" s="85" t="s">
        <v>20</v>
      </c>
      <c r="AA71" s="85" t="s">
        <v>20</v>
      </c>
      <c r="AB71" s="84">
        <v>0</v>
      </c>
      <c r="AC71" s="84">
        <v>0.1</v>
      </c>
      <c r="AD71" s="84">
        <v>0</v>
      </c>
      <c r="AE71" s="84" t="s">
        <v>20</v>
      </c>
      <c r="AF71" s="84" t="s">
        <v>20</v>
      </c>
      <c r="AG71" s="84" t="s">
        <v>20</v>
      </c>
      <c r="AH71" s="84" t="s">
        <v>20</v>
      </c>
      <c r="AI71" s="84" t="s">
        <v>20</v>
      </c>
      <c r="AJ71" s="84" t="s">
        <v>20</v>
      </c>
      <c r="AK71" s="84" t="s">
        <v>20</v>
      </c>
      <c r="AL71" s="84">
        <v>29.7</v>
      </c>
      <c r="AM71" s="84">
        <v>0</v>
      </c>
      <c r="AN71" s="84" t="s">
        <v>20</v>
      </c>
      <c r="AO71" s="84" t="s">
        <v>20</v>
      </c>
      <c r="AP71" s="84" t="s">
        <v>20</v>
      </c>
      <c r="AQ71" s="84" t="s">
        <v>20</v>
      </c>
      <c r="AR71" s="84" t="s">
        <v>20</v>
      </c>
      <c r="AS71" s="84" t="s">
        <v>20</v>
      </c>
      <c r="AT71" s="85" t="s">
        <v>20</v>
      </c>
      <c r="AU71" s="85" t="s">
        <v>20</v>
      </c>
      <c r="AV71" s="85" t="s">
        <v>20</v>
      </c>
      <c r="AW71" s="84" t="s">
        <v>20</v>
      </c>
      <c r="AX71" s="85" t="s">
        <v>20</v>
      </c>
      <c r="AY71" s="85" t="s">
        <v>20</v>
      </c>
      <c r="AZ71" s="85" t="s">
        <v>20</v>
      </c>
      <c r="BA71" s="85" t="s">
        <v>20</v>
      </c>
      <c r="BB71" s="85" t="s">
        <v>20</v>
      </c>
    </row>
    <row r="72" spans="1:71" s="94" customFormat="1" ht="16.899999999999999" customHeight="1" x14ac:dyDescent="0.3">
      <c r="A72" s="92" t="s">
        <v>127</v>
      </c>
      <c r="B72" s="93">
        <v>41620</v>
      </c>
      <c r="C72" s="81" t="s">
        <v>9</v>
      </c>
      <c r="D72" s="81" t="s">
        <v>17</v>
      </c>
      <c r="E72" s="81" t="s">
        <v>397</v>
      </c>
      <c r="F72" s="81"/>
      <c r="G72" s="81"/>
      <c r="H72" s="81"/>
      <c r="I72" s="81"/>
      <c r="J72" s="81"/>
      <c r="K72" s="81"/>
      <c r="L72" s="82" t="s">
        <v>316</v>
      </c>
      <c r="M72" s="81" t="s">
        <v>159</v>
      </c>
      <c r="N72" s="104" t="s">
        <v>160</v>
      </c>
      <c r="O72" s="83">
        <v>150.05099999999999</v>
      </c>
      <c r="P72" s="83" t="s">
        <v>20</v>
      </c>
      <c r="Q72" s="83" t="s">
        <v>20</v>
      </c>
      <c r="R72" s="83" t="s">
        <v>20</v>
      </c>
      <c r="S72" s="84">
        <v>1173</v>
      </c>
      <c r="T72" s="84">
        <v>1173</v>
      </c>
      <c r="U72" s="84">
        <v>1155</v>
      </c>
      <c r="V72" s="84" t="s">
        <v>20</v>
      </c>
      <c r="W72" s="84" t="s">
        <v>20</v>
      </c>
      <c r="X72" s="84" t="s">
        <v>20</v>
      </c>
      <c r="Y72" s="85" t="s">
        <v>20</v>
      </c>
      <c r="Z72" s="85" t="s">
        <v>20</v>
      </c>
      <c r="AA72" s="85" t="s">
        <v>20</v>
      </c>
      <c r="AB72" s="84">
        <v>0</v>
      </c>
      <c r="AC72" s="84">
        <v>5.5</v>
      </c>
      <c r="AD72" s="84">
        <v>1.7</v>
      </c>
      <c r="AE72" s="84">
        <v>1.3</v>
      </c>
      <c r="AF72" s="84">
        <v>0</v>
      </c>
      <c r="AG72" s="83" t="s">
        <v>20</v>
      </c>
      <c r="AH72" s="83" t="s">
        <v>20</v>
      </c>
      <c r="AI72" s="83" t="s">
        <v>20</v>
      </c>
      <c r="AJ72" s="83" t="s">
        <v>20</v>
      </c>
      <c r="AK72" s="84">
        <v>0</v>
      </c>
      <c r="AL72" s="84">
        <v>1394.7</v>
      </c>
      <c r="AM72" s="84">
        <v>444.4</v>
      </c>
      <c r="AN72" s="84">
        <v>341</v>
      </c>
      <c r="AO72" s="84">
        <v>0</v>
      </c>
      <c r="AP72" s="83" t="s">
        <v>20</v>
      </c>
      <c r="AQ72" s="83" t="s">
        <v>20</v>
      </c>
      <c r="AR72" s="83" t="s">
        <v>20</v>
      </c>
      <c r="AS72" s="83" t="s">
        <v>20</v>
      </c>
      <c r="AT72" s="85" t="s">
        <v>20</v>
      </c>
      <c r="AU72" s="85" t="s">
        <v>20</v>
      </c>
      <c r="AV72" s="85" t="s">
        <v>20</v>
      </c>
      <c r="AW72" s="85" t="s">
        <v>20</v>
      </c>
      <c r="AX72" s="85" t="s">
        <v>20</v>
      </c>
      <c r="AY72" s="85" t="s">
        <v>20</v>
      </c>
      <c r="AZ72" s="85" t="s">
        <v>20</v>
      </c>
      <c r="BA72" s="85" t="s">
        <v>20</v>
      </c>
      <c r="BB72" s="85" t="s">
        <v>20</v>
      </c>
    </row>
    <row r="73" spans="1:71" s="37" customFormat="1" ht="18" x14ac:dyDescent="0.3">
      <c r="A73" s="56" t="s">
        <v>161</v>
      </c>
      <c r="B73" s="50">
        <v>41396</v>
      </c>
      <c r="C73" s="51" t="s">
        <v>0</v>
      </c>
      <c r="D73" s="51" t="s">
        <v>10</v>
      </c>
      <c r="E73" s="49" t="s">
        <v>162</v>
      </c>
      <c r="F73" s="49"/>
      <c r="G73" s="49"/>
      <c r="H73" s="49"/>
      <c r="I73" s="49"/>
      <c r="J73" s="49"/>
      <c r="K73" s="49"/>
      <c r="L73" s="46" t="s">
        <v>316</v>
      </c>
      <c r="M73" s="49" t="s">
        <v>163</v>
      </c>
      <c r="N73" s="49" t="s">
        <v>164</v>
      </c>
      <c r="O73" s="42">
        <v>28.48</v>
      </c>
      <c r="P73" s="42">
        <v>7</v>
      </c>
      <c r="Q73" s="42">
        <v>21.2</v>
      </c>
      <c r="R73" s="42">
        <v>28.2</v>
      </c>
      <c r="S73" s="41">
        <v>6</v>
      </c>
      <c r="T73" s="41">
        <v>6</v>
      </c>
      <c r="U73" s="41">
        <v>6</v>
      </c>
      <c r="V73" s="41">
        <v>6</v>
      </c>
      <c r="W73" s="41">
        <v>5</v>
      </c>
      <c r="X73" s="41">
        <v>6</v>
      </c>
      <c r="Y73" s="40">
        <v>7</v>
      </c>
      <c r="Z73" s="40">
        <v>6</v>
      </c>
      <c r="AA73" s="40">
        <v>6</v>
      </c>
      <c r="AB73" s="41">
        <v>23.571931818181802</v>
      </c>
      <c r="AC73" s="41">
        <v>29.859652619047619</v>
      </c>
      <c r="AD73" s="41">
        <v>18.029521475409837</v>
      </c>
      <c r="AE73" s="41">
        <v>23.1</v>
      </c>
      <c r="AF73" s="41">
        <v>109.4278931372549</v>
      </c>
      <c r="AG73" s="41">
        <v>19.36</v>
      </c>
      <c r="AH73" s="40">
        <v>30.65</v>
      </c>
      <c r="AI73" s="41">
        <v>23</v>
      </c>
      <c r="AJ73" s="41">
        <v>6</v>
      </c>
      <c r="AK73" s="41">
        <v>518.58249999999998</v>
      </c>
      <c r="AL73" s="41">
        <v>1254.1054099999999</v>
      </c>
      <c r="AM73" s="41">
        <v>1099.80081</v>
      </c>
      <c r="AN73" s="41">
        <v>1154.3756699999999</v>
      </c>
      <c r="AO73" s="41">
        <v>5580.8225499999999</v>
      </c>
      <c r="AP73" s="41">
        <v>1084</v>
      </c>
      <c r="AQ73" s="40">
        <v>2330.38</v>
      </c>
      <c r="AR73" s="40">
        <v>778</v>
      </c>
      <c r="AS73" s="40">
        <v>198</v>
      </c>
      <c r="AT73" s="40">
        <v>5032.0929999999998</v>
      </c>
      <c r="AU73" s="40">
        <v>5223.915</v>
      </c>
      <c r="AV73" s="40">
        <v>5699.723</v>
      </c>
      <c r="AW73" s="40">
        <v>5917.12</v>
      </c>
      <c r="AX73" s="40">
        <v>6145.2380000000003</v>
      </c>
      <c r="AY73" s="40">
        <v>6496.5</v>
      </c>
      <c r="AZ73" s="87">
        <v>6985</v>
      </c>
      <c r="BA73" s="87">
        <v>5444</v>
      </c>
      <c r="BB73" s="87">
        <v>6695</v>
      </c>
    </row>
    <row r="74" spans="1:71" s="36" customFormat="1" ht="18" x14ac:dyDescent="0.35">
      <c r="A74" s="55" t="s">
        <v>343</v>
      </c>
      <c r="B74" s="47">
        <v>41388</v>
      </c>
      <c r="C74" s="48" t="s">
        <v>0</v>
      </c>
      <c r="D74" s="48" t="s">
        <v>10</v>
      </c>
      <c r="E74" s="49" t="s">
        <v>235</v>
      </c>
      <c r="F74" s="49">
        <v>30</v>
      </c>
      <c r="G74" s="96"/>
      <c r="H74" s="49"/>
      <c r="I74" s="49" t="s">
        <v>336</v>
      </c>
      <c r="J74" s="49"/>
      <c r="K74" s="49"/>
      <c r="L74" s="46" t="s">
        <v>316</v>
      </c>
      <c r="M74" s="49" t="s">
        <v>236</v>
      </c>
      <c r="N74" s="49" t="s">
        <v>237</v>
      </c>
      <c r="O74" s="42">
        <v>137</v>
      </c>
      <c r="P74" s="42">
        <v>2.0000000000000002E-5</v>
      </c>
      <c r="Q74" s="42">
        <v>84.8</v>
      </c>
      <c r="R74" s="42">
        <v>84.8</v>
      </c>
      <c r="S74" s="41">
        <v>210</v>
      </c>
      <c r="T74" s="41">
        <v>195</v>
      </c>
      <c r="U74" s="41">
        <v>195</v>
      </c>
      <c r="V74" s="41" t="s">
        <v>20</v>
      </c>
      <c r="W74" s="41" t="s">
        <v>20</v>
      </c>
      <c r="X74" s="41" t="s">
        <v>20</v>
      </c>
      <c r="Y74" s="40" t="str">
        <f>_xlfn.IFNA(VLOOKUP(N74, '[1]Full Members'!$B$1:$Z$40,18,FALSE),"n/a")</f>
        <v>n/a</v>
      </c>
      <c r="Z74" s="40">
        <v>205</v>
      </c>
      <c r="AA74" s="40">
        <v>205</v>
      </c>
      <c r="AB74" s="41">
        <v>949.8</v>
      </c>
      <c r="AC74" s="41">
        <v>569.5</v>
      </c>
      <c r="AD74" s="41">
        <v>634</v>
      </c>
      <c r="AE74" s="41">
        <v>506.9</v>
      </c>
      <c r="AF74" s="41">
        <v>821.81549846882865</v>
      </c>
      <c r="AG74" s="41">
        <v>889.41419728263202</v>
      </c>
      <c r="AH74" s="40">
        <v>578.37576706323603</v>
      </c>
      <c r="AI74" s="41">
        <v>1144.7375482892899</v>
      </c>
      <c r="AJ74" s="41">
        <v>1149.4495643637099</v>
      </c>
      <c r="AK74" s="41">
        <v>161471.29999999999</v>
      </c>
      <c r="AL74" s="41">
        <v>140657.4</v>
      </c>
      <c r="AM74" s="41">
        <v>157223.4</v>
      </c>
      <c r="AN74" s="41">
        <v>129777</v>
      </c>
      <c r="AO74" s="41">
        <v>206275.690115676</v>
      </c>
      <c r="AP74" s="41">
        <v>222353.549320658</v>
      </c>
      <c r="AQ74" s="40">
        <v>130134.54758922801</v>
      </c>
      <c r="AR74" s="40">
        <v>275881.74913771998</v>
      </c>
      <c r="AS74" s="40">
        <v>283914.04239783605</v>
      </c>
      <c r="AT74" s="40">
        <v>112548.8</v>
      </c>
      <c r="AU74" s="40">
        <v>116392.9</v>
      </c>
      <c r="AV74" s="40">
        <v>138529.9</v>
      </c>
      <c r="AW74" s="40" t="s">
        <v>20</v>
      </c>
      <c r="AX74" s="40" t="s">
        <v>20</v>
      </c>
      <c r="AY74" s="40">
        <v>174580</v>
      </c>
      <c r="AZ74" s="58">
        <v>191111.44500000001</v>
      </c>
      <c r="BA74" s="58">
        <v>177680.36</v>
      </c>
      <c r="BB74" s="58">
        <v>203501.24954968932</v>
      </c>
    </row>
    <row r="75" spans="1:71" s="36" customFormat="1" ht="18" x14ac:dyDescent="0.35">
      <c r="A75" s="55" t="s">
        <v>343</v>
      </c>
      <c r="B75" s="47">
        <v>41388</v>
      </c>
      <c r="C75" s="48" t="s">
        <v>0</v>
      </c>
      <c r="D75" s="48" t="s">
        <v>17</v>
      </c>
      <c r="E75" s="49" t="s">
        <v>238</v>
      </c>
      <c r="F75" s="49">
        <v>30</v>
      </c>
      <c r="G75" s="96"/>
      <c r="H75" s="49"/>
      <c r="I75" s="49" t="s">
        <v>336</v>
      </c>
      <c r="J75" s="49"/>
      <c r="K75" s="49"/>
      <c r="L75" s="46" t="s">
        <v>316</v>
      </c>
      <c r="M75" s="49" t="s">
        <v>239</v>
      </c>
      <c r="N75" s="49" t="s">
        <v>240</v>
      </c>
      <c r="O75" s="42">
        <v>17.5</v>
      </c>
      <c r="P75" s="42" t="s">
        <v>20</v>
      </c>
      <c r="Q75" s="42" t="s">
        <v>20</v>
      </c>
      <c r="R75" s="42">
        <v>14.99</v>
      </c>
      <c r="S75" s="41">
        <v>114</v>
      </c>
      <c r="T75" s="41">
        <v>153</v>
      </c>
      <c r="U75" s="41">
        <v>175</v>
      </c>
      <c r="V75" s="41">
        <v>179</v>
      </c>
      <c r="W75" s="41">
        <v>184</v>
      </c>
      <c r="X75" s="41" t="s">
        <v>20</v>
      </c>
      <c r="Y75" s="40" t="str">
        <f>_xlfn.IFNA(VLOOKUP(N75, '[1]Full Members'!$B$1:$Z$40,18,FALSE),"n/a")</f>
        <v>n/a</v>
      </c>
      <c r="Z75" s="40">
        <v>102</v>
      </c>
      <c r="AA75" s="40">
        <v>101</v>
      </c>
      <c r="AB75" s="41">
        <v>4.9000000000000004</v>
      </c>
      <c r="AC75" s="41">
        <v>28.9</v>
      </c>
      <c r="AD75" s="41">
        <v>69.3</v>
      </c>
      <c r="AE75" s="41" t="s">
        <v>20</v>
      </c>
      <c r="AF75" s="41" t="s">
        <v>20</v>
      </c>
      <c r="AG75" s="41" t="s">
        <v>20</v>
      </c>
      <c r="AH75" s="40">
        <v>89.020550035199989</v>
      </c>
      <c r="AI75" s="41">
        <v>117.405561349206</v>
      </c>
      <c r="AJ75" s="41">
        <v>315.16633849206301</v>
      </c>
      <c r="AK75" s="41">
        <v>840.9</v>
      </c>
      <c r="AL75" s="41">
        <v>7228.3</v>
      </c>
      <c r="AM75" s="41">
        <v>17400.599999999999</v>
      </c>
      <c r="AN75" s="41" t="s">
        <v>20</v>
      </c>
      <c r="AO75" s="41" t="s">
        <v>20</v>
      </c>
      <c r="AP75" s="41" t="s">
        <v>20</v>
      </c>
      <c r="AQ75" s="40">
        <v>22255.137508799999</v>
      </c>
      <c r="AR75" s="40">
        <v>29586.20146</v>
      </c>
      <c r="AS75" s="40">
        <v>79421.917300000001</v>
      </c>
      <c r="AT75" s="40">
        <v>27487.8</v>
      </c>
      <c r="AU75" s="40">
        <v>53564</v>
      </c>
      <c r="AV75" s="40">
        <v>58401</v>
      </c>
      <c r="AW75" s="40">
        <v>60569</v>
      </c>
      <c r="AX75" s="40">
        <v>80989</v>
      </c>
      <c r="AY75" s="40" t="s">
        <v>20</v>
      </c>
      <c r="AZ75" s="59">
        <v>67310</v>
      </c>
      <c r="BA75" s="59">
        <v>66300</v>
      </c>
      <c r="BB75" s="58">
        <v>60086</v>
      </c>
    </row>
    <row r="76" spans="1:71" s="36" customFormat="1" ht="18" x14ac:dyDescent="0.3">
      <c r="A76" s="92" t="s">
        <v>343</v>
      </c>
      <c r="B76" s="93">
        <v>41402</v>
      </c>
      <c r="C76" s="81" t="s">
        <v>0</v>
      </c>
      <c r="D76" s="81" t="s">
        <v>10</v>
      </c>
      <c r="E76" s="81" t="s">
        <v>404</v>
      </c>
      <c r="F76" s="81">
        <v>30</v>
      </c>
      <c r="G76" s="97"/>
      <c r="H76" s="81"/>
      <c r="I76" s="81" t="s">
        <v>336</v>
      </c>
      <c r="J76" s="81"/>
      <c r="K76" s="81"/>
      <c r="L76" s="82" t="s">
        <v>316</v>
      </c>
      <c r="M76" s="81" t="s">
        <v>241</v>
      </c>
      <c r="N76" s="81" t="s">
        <v>242</v>
      </c>
      <c r="O76" s="83">
        <v>122</v>
      </c>
      <c r="P76" s="83">
        <v>2.0000000000000002E-5</v>
      </c>
      <c r="Q76" s="83">
        <v>26.36</v>
      </c>
      <c r="R76" s="83">
        <v>26.36</v>
      </c>
      <c r="S76" s="84">
        <v>132</v>
      </c>
      <c r="T76" s="84">
        <v>129</v>
      </c>
      <c r="U76" s="84">
        <v>124</v>
      </c>
      <c r="V76" s="84" t="s">
        <v>20</v>
      </c>
      <c r="W76" s="84" t="s">
        <v>20</v>
      </c>
      <c r="X76" s="84" t="s">
        <v>20</v>
      </c>
      <c r="Y76" s="85" t="str">
        <f>_xlfn.IFNA(VLOOKUP(N76, '[1]Full Members'!$B$1:$Z$40,18,FALSE),"n/a")</f>
        <v>n/a</v>
      </c>
      <c r="Z76" s="85" t="s">
        <v>20</v>
      </c>
      <c r="AA76" s="85" t="s">
        <v>20</v>
      </c>
      <c r="AB76" s="84">
        <v>692.5</v>
      </c>
      <c r="AC76" s="84">
        <v>471.6</v>
      </c>
      <c r="AD76" s="84">
        <v>434.1</v>
      </c>
      <c r="AE76" s="84">
        <v>453.4</v>
      </c>
      <c r="AF76" s="84">
        <v>472.75906366708364</v>
      </c>
      <c r="AG76" s="84">
        <v>611.97307299046395</v>
      </c>
      <c r="AH76" s="85">
        <v>541.22707068736702</v>
      </c>
      <c r="AI76" s="84">
        <v>634.52177894775195</v>
      </c>
      <c r="AJ76" s="84" t="s">
        <v>20</v>
      </c>
      <c r="AK76" s="84">
        <v>112190.6</v>
      </c>
      <c r="AL76" s="84">
        <v>116482.4</v>
      </c>
      <c r="AM76" s="84">
        <v>107666.5</v>
      </c>
      <c r="AN76" s="84">
        <v>116058.8</v>
      </c>
      <c r="AO76" s="84">
        <v>118662.524980438</v>
      </c>
      <c r="AP76" s="84">
        <v>152993.26824761598</v>
      </c>
      <c r="AQ76" s="85">
        <v>101750.689289225</v>
      </c>
      <c r="AR76" s="85">
        <v>148478.09627377399</v>
      </c>
      <c r="AS76" s="85" t="s">
        <v>20</v>
      </c>
      <c r="AT76" s="85">
        <v>25936</v>
      </c>
      <c r="AU76" s="85">
        <v>29575.9</v>
      </c>
      <c r="AV76" s="85">
        <v>32996</v>
      </c>
      <c r="AW76" s="85" t="s">
        <v>20</v>
      </c>
      <c r="AX76" s="85">
        <v>149889</v>
      </c>
      <c r="AY76" s="85">
        <v>156060</v>
      </c>
      <c r="AZ76" s="84" t="s">
        <v>20</v>
      </c>
      <c r="BA76" s="84" t="s">
        <v>20</v>
      </c>
      <c r="BB76" s="84" t="s">
        <v>20</v>
      </c>
    </row>
    <row r="77" spans="1:71" s="36" customFormat="1" ht="18" x14ac:dyDescent="0.35">
      <c r="A77" s="55" t="s">
        <v>343</v>
      </c>
      <c r="B77" s="47">
        <v>41443</v>
      </c>
      <c r="C77" s="48" t="s">
        <v>0</v>
      </c>
      <c r="D77" s="48" t="s">
        <v>17</v>
      </c>
      <c r="E77" s="49" t="s">
        <v>243</v>
      </c>
      <c r="F77" s="49">
        <v>35</v>
      </c>
      <c r="G77" s="49"/>
      <c r="H77" s="49"/>
      <c r="I77" s="49" t="s">
        <v>352</v>
      </c>
      <c r="J77" s="49"/>
      <c r="K77" s="49"/>
      <c r="L77" s="46" t="s">
        <v>316</v>
      </c>
      <c r="M77" s="49" t="s">
        <v>244</v>
      </c>
      <c r="N77" s="49" t="s">
        <v>361</v>
      </c>
      <c r="O77" s="42">
        <v>17.600000000000001</v>
      </c>
      <c r="P77" s="42" t="s">
        <v>20</v>
      </c>
      <c r="Q77" s="42" t="s">
        <v>20</v>
      </c>
      <c r="R77" s="42">
        <v>0.61</v>
      </c>
      <c r="S77" s="41">
        <v>45</v>
      </c>
      <c r="T77" s="41">
        <v>62</v>
      </c>
      <c r="U77" s="41">
        <v>80</v>
      </c>
      <c r="V77" s="41" t="s">
        <v>20</v>
      </c>
      <c r="W77" s="41" t="s">
        <v>20</v>
      </c>
      <c r="X77" s="41" t="s">
        <v>20</v>
      </c>
      <c r="Y77" s="40" t="str">
        <f>_xlfn.IFNA(VLOOKUP(N77, '[1]Full Members'!$B$1:$Z$40,18,FALSE),"n/a")</f>
        <v>n/a</v>
      </c>
      <c r="Z77" s="40" t="s">
        <v>20</v>
      </c>
      <c r="AA77" s="40">
        <v>26</v>
      </c>
      <c r="AB77" s="41" t="s">
        <v>20</v>
      </c>
      <c r="AC77" s="41">
        <v>113.3</v>
      </c>
      <c r="AD77" s="41">
        <v>142.5</v>
      </c>
      <c r="AE77" s="41">
        <v>138.19999999999999</v>
      </c>
      <c r="AF77" s="41">
        <v>606.14083811552189</v>
      </c>
      <c r="AG77" s="41">
        <v>217.16655648198397</v>
      </c>
      <c r="AH77" s="41" t="s">
        <v>20</v>
      </c>
      <c r="AI77" s="41" t="s">
        <v>20</v>
      </c>
      <c r="AJ77" s="41">
        <v>725.339078602585</v>
      </c>
      <c r="AK77" s="41" t="s">
        <v>20</v>
      </c>
      <c r="AL77" s="41">
        <v>28222.9</v>
      </c>
      <c r="AM77" s="41">
        <v>35775.800000000003</v>
      </c>
      <c r="AN77" s="41">
        <v>35371.800000000003</v>
      </c>
      <c r="AO77" s="41">
        <v>152141.35036699599</v>
      </c>
      <c r="AP77" s="41">
        <v>54291.639120495995</v>
      </c>
      <c r="AQ77" s="41" t="s">
        <v>20</v>
      </c>
      <c r="AR77" s="40" t="s">
        <v>20</v>
      </c>
      <c r="AS77" s="40">
        <v>183510.78688645398</v>
      </c>
      <c r="AT77" s="40" t="s">
        <v>20</v>
      </c>
      <c r="AU77" s="40" t="s">
        <v>20</v>
      </c>
      <c r="AV77" s="40" t="s">
        <v>20</v>
      </c>
      <c r="AW77" s="40" t="s">
        <v>20</v>
      </c>
      <c r="AX77" s="40" t="s">
        <v>20</v>
      </c>
      <c r="AY77" s="40" t="s">
        <v>20</v>
      </c>
      <c r="AZ77" s="58">
        <v>83868.469761643937</v>
      </c>
      <c r="BA77" s="58">
        <v>14256.153031935688</v>
      </c>
      <c r="BB77" s="58">
        <v>25323.939498448046</v>
      </c>
    </row>
    <row r="78" spans="1:71" s="36" customFormat="1" ht="18" x14ac:dyDescent="0.35">
      <c r="A78" s="55" t="s">
        <v>343</v>
      </c>
      <c r="B78" s="47">
        <v>41444</v>
      </c>
      <c r="C78" s="48" t="s">
        <v>0</v>
      </c>
      <c r="D78" s="48" t="s">
        <v>17</v>
      </c>
      <c r="E78" s="49" t="s">
        <v>245</v>
      </c>
      <c r="F78" s="49">
        <v>10</v>
      </c>
      <c r="G78" s="49"/>
      <c r="H78" s="49"/>
      <c r="I78" s="49" t="s">
        <v>341</v>
      </c>
      <c r="J78" s="49"/>
      <c r="K78" s="49"/>
      <c r="L78" s="46" t="s">
        <v>316</v>
      </c>
      <c r="M78" s="49" t="s">
        <v>246</v>
      </c>
      <c r="N78" s="49" t="s">
        <v>247</v>
      </c>
      <c r="O78" s="42">
        <v>4.8</v>
      </c>
      <c r="P78" s="42" t="s">
        <v>20</v>
      </c>
      <c r="Q78" s="42" t="s">
        <v>20</v>
      </c>
      <c r="R78" s="42">
        <v>1.27</v>
      </c>
      <c r="S78" s="41">
        <v>19</v>
      </c>
      <c r="T78" s="41">
        <v>25</v>
      </c>
      <c r="U78" s="41">
        <v>24</v>
      </c>
      <c r="V78" s="41" t="s">
        <v>20</v>
      </c>
      <c r="W78" s="41" t="s">
        <v>20</v>
      </c>
      <c r="X78" s="41">
        <v>18</v>
      </c>
      <c r="Y78" s="40" t="str">
        <f>_xlfn.IFNA(VLOOKUP(N78, '[1]Full Members'!$B$1:$Z$40,18,FALSE),"n/a")</f>
        <v>n/a</v>
      </c>
      <c r="Z78" s="40">
        <v>24</v>
      </c>
      <c r="AA78" s="40">
        <v>26</v>
      </c>
      <c r="AB78" s="41">
        <v>1.4</v>
      </c>
      <c r="AC78" s="41">
        <v>2.6</v>
      </c>
      <c r="AD78" s="41">
        <v>3.5</v>
      </c>
      <c r="AE78" s="41">
        <v>6.7</v>
      </c>
      <c r="AF78" s="41">
        <v>3.3449231205537848</v>
      </c>
      <c r="AG78" s="41">
        <v>22.621894788832002</v>
      </c>
      <c r="AH78" s="40">
        <v>3.7593083988947402</v>
      </c>
      <c r="AI78" s="41">
        <v>3.6900865889693</v>
      </c>
      <c r="AJ78" s="41">
        <v>14.549248295272701</v>
      </c>
      <c r="AK78" s="41">
        <v>184.8</v>
      </c>
      <c r="AL78" s="41">
        <v>649.70000000000005</v>
      </c>
      <c r="AM78" s="41">
        <v>881.8</v>
      </c>
      <c r="AN78" s="41">
        <v>1720.6</v>
      </c>
      <c r="AO78" s="41">
        <v>839.57570325899997</v>
      </c>
      <c r="AP78" s="41">
        <v>5655.473697208</v>
      </c>
      <c r="AQ78" s="40">
        <v>857.12231494800005</v>
      </c>
      <c r="AR78" s="40">
        <v>841.33974228500006</v>
      </c>
      <c r="AS78" s="40">
        <v>3680.9598187040001</v>
      </c>
      <c r="AT78" s="40">
        <v>4444.3</v>
      </c>
      <c r="AU78" s="40">
        <v>3717.6</v>
      </c>
      <c r="AV78" s="40">
        <v>3139.5</v>
      </c>
      <c r="AW78" s="40" t="s">
        <v>20</v>
      </c>
      <c r="AX78" s="40" t="s">
        <v>20</v>
      </c>
      <c r="AY78" s="40">
        <v>4700</v>
      </c>
      <c r="AZ78" s="58">
        <v>4750.122766592377</v>
      </c>
      <c r="BA78" s="58">
        <v>4274.9387319175712</v>
      </c>
      <c r="BB78" s="58">
        <v>4417.4015864413459</v>
      </c>
    </row>
    <row r="79" spans="1:71" s="36" customFormat="1" ht="18" x14ac:dyDescent="0.35">
      <c r="A79" s="55" t="s">
        <v>343</v>
      </c>
      <c r="B79" s="47">
        <v>41453</v>
      </c>
      <c r="C79" s="48" t="s">
        <v>0</v>
      </c>
      <c r="D79" s="48" t="s">
        <v>10</v>
      </c>
      <c r="E79" s="49" t="s">
        <v>248</v>
      </c>
      <c r="F79" s="49">
        <v>40</v>
      </c>
      <c r="G79" s="49"/>
      <c r="H79" s="49"/>
      <c r="I79" s="49" t="s">
        <v>349</v>
      </c>
      <c r="J79" s="49"/>
      <c r="K79" s="49"/>
      <c r="L79" s="46" t="s">
        <v>316</v>
      </c>
      <c r="M79" s="49" t="s">
        <v>249</v>
      </c>
      <c r="N79" s="49" t="s">
        <v>250</v>
      </c>
      <c r="O79" s="42">
        <v>650.70000000000005</v>
      </c>
      <c r="P79" s="42" t="s">
        <v>20</v>
      </c>
      <c r="Q79" s="42" t="s">
        <v>20</v>
      </c>
      <c r="R79" s="42">
        <v>328</v>
      </c>
      <c r="S79" s="41">
        <v>2051</v>
      </c>
      <c r="T79" s="41">
        <v>2216</v>
      </c>
      <c r="U79" s="41">
        <v>2226</v>
      </c>
      <c r="V79" s="41">
        <v>2163</v>
      </c>
      <c r="W79" s="41">
        <v>2197</v>
      </c>
      <c r="X79" s="41">
        <v>2164</v>
      </c>
      <c r="Y79" s="40" t="str">
        <f>_xlfn.IFNA(VLOOKUP(N79, '[1]Full Members'!$B$1:$Z$40,18,FALSE),"n/a")</f>
        <v>n/a</v>
      </c>
      <c r="Z79" s="40">
        <v>2152</v>
      </c>
      <c r="AA79" s="40">
        <v>2164</v>
      </c>
      <c r="AB79" s="41">
        <v>4033.2</v>
      </c>
      <c r="AC79" s="41">
        <v>3316.4</v>
      </c>
      <c r="AD79" s="41">
        <v>1997.6</v>
      </c>
      <c r="AE79" s="41">
        <v>1336.5</v>
      </c>
      <c r="AF79" s="41">
        <v>1806.2170159617451</v>
      </c>
      <c r="AG79" s="41">
        <v>2311.7512123175038</v>
      </c>
      <c r="AH79" s="40">
        <v>1001.88969340703</v>
      </c>
      <c r="AI79" s="41">
        <v>1483.7957431477901</v>
      </c>
      <c r="AJ79" s="41">
        <v>1793.8876068398999</v>
      </c>
      <c r="AK79" s="41">
        <v>520286.5</v>
      </c>
      <c r="AL79" s="41">
        <v>822461.4</v>
      </c>
      <c r="AM79" s="41">
        <v>497413</v>
      </c>
      <c r="AN79" s="41">
        <v>342140.6</v>
      </c>
      <c r="AO79" s="41">
        <v>453360.47100639803</v>
      </c>
      <c r="AP79" s="41">
        <v>577937.803079376</v>
      </c>
      <c r="AQ79" s="40">
        <v>248468.643964944</v>
      </c>
      <c r="AR79" s="40">
        <v>370948.93578694703</v>
      </c>
      <c r="AS79" s="40">
        <v>450265.78931681399</v>
      </c>
      <c r="AT79" s="40">
        <v>429545.2</v>
      </c>
      <c r="AU79" s="40">
        <v>448392.9</v>
      </c>
      <c r="AV79" s="40">
        <v>460749.3</v>
      </c>
      <c r="AW79" s="40">
        <v>459650</v>
      </c>
      <c r="AX79" s="40">
        <v>465115</v>
      </c>
      <c r="AY79" s="40">
        <v>459450</v>
      </c>
      <c r="AZ79" s="58">
        <v>494039.64639699971</v>
      </c>
      <c r="BA79" s="58">
        <v>558550.0986008076</v>
      </c>
      <c r="BB79" s="58">
        <v>584133.38711846177</v>
      </c>
    </row>
    <row r="80" spans="1:71" s="36" customFormat="1" ht="18" x14ac:dyDescent="0.35">
      <c r="A80" s="55" t="s">
        <v>343</v>
      </c>
      <c r="B80" s="47">
        <v>41561</v>
      </c>
      <c r="C80" s="48" t="s">
        <v>0</v>
      </c>
      <c r="D80" s="48" t="s">
        <v>10</v>
      </c>
      <c r="E80" s="49" t="s">
        <v>251</v>
      </c>
      <c r="F80" s="49">
        <v>35</v>
      </c>
      <c r="G80" s="49"/>
      <c r="H80" s="49"/>
      <c r="I80" s="49" t="s">
        <v>352</v>
      </c>
      <c r="J80" s="49"/>
      <c r="K80" s="49"/>
      <c r="L80" s="46" t="s">
        <v>316</v>
      </c>
      <c r="M80" s="49" t="s">
        <v>362</v>
      </c>
      <c r="N80" s="49" t="s">
        <v>363</v>
      </c>
      <c r="O80" s="42">
        <v>30.1</v>
      </c>
      <c r="P80" s="42" t="s">
        <v>20</v>
      </c>
      <c r="Q80" s="42" t="s">
        <v>20</v>
      </c>
      <c r="R80" s="42">
        <v>30.9</v>
      </c>
      <c r="S80" s="41" t="s">
        <v>20</v>
      </c>
      <c r="T80" s="41" t="s">
        <v>20</v>
      </c>
      <c r="U80" s="41" t="s">
        <v>20</v>
      </c>
      <c r="V80" s="41" t="s">
        <v>20</v>
      </c>
      <c r="W80" s="41" t="s">
        <v>20</v>
      </c>
      <c r="X80" s="41" t="s">
        <v>20</v>
      </c>
      <c r="Y80" s="40" t="str">
        <f>_xlfn.IFNA(VLOOKUP(N80, '[1]Full Members'!$B$1:$Z$40,18,FALSE),"n/a")</f>
        <v>n/a</v>
      </c>
      <c r="Z80" s="40" t="s">
        <v>20</v>
      </c>
      <c r="AA80" s="40">
        <v>6</v>
      </c>
      <c r="AB80" s="41">
        <v>122.8</v>
      </c>
      <c r="AC80" s="41">
        <v>229.9</v>
      </c>
      <c r="AD80" s="41">
        <v>240.2</v>
      </c>
      <c r="AE80" s="41">
        <v>205</v>
      </c>
      <c r="AF80" s="41">
        <v>151.74287143426295</v>
      </c>
      <c r="AG80" s="41" t="s">
        <v>20</v>
      </c>
      <c r="AH80" s="40" t="str">
        <f>_xlfn.IFNA(VLOOKUP(V80, '[1]Full Members'!$B$1:$Z$40,18,FALSE),"n/a")</f>
        <v>n/a</v>
      </c>
      <c r="AI80" s="40" t="str">
        <f>_xlfn.IFNA(VLOOKUP(W80, '[1]Full Members'!$B$1:$Z$40,18,FALSE),"n/a")</f>
        <v>n/a</v>
      </c>
      <c r="AJ80" s="41">
        <v>35.2708023412698</v>
      </c>
      <c r="AK80" s="41">
        <v>6388</v>
      </c>
      <c r="AL80" s="41">
        <v>57484</v>
      </c>
      <c r="AM80" s="41">
        <v>60300.2</v>
      </c>
      <c r="AN80" s="41">
        <v>52481.9</v>
      </c>
      <c r="AO80" s="41">
        <v>38087.460729999999</v>
      </c>
      <c r="AP80" s="41" t="s">
        <v>20</v>
      </c>
      <c r="AQ80" s="40" t="str">
        <f>_xlfn.IFNA(VLOOKUP(AE80, '[1]Full Members'!$B$1:$Z$40,18,FALSE),"n/a")</f>
        <v>n/a</v>
      </c>
      <c r="AR80" s="40" t="s">
        <v>20</v>
      </c>
      <c r="AS80" s="40">
        <v>8888.242189999999</v>
      </c>
      <c r="AT80" s="40">
        <v>9682</v>
      </c>
      <c r="AU80" s="40">
        <v>15326</v>
      </c>
      <c r="AV80" s="40">
        <v>17518</v>
      </c>
      <c r="AW80" s="40">
        <v>13903</v>
      </c>
      <c r="AX80" s="40">
        <v>13294</v>
      </c>
      <c r="AY80" s="40" t="s">
        <v>20</v>
      </c>
      <c r="AZ80" s="58">
        <v>10970</v>
      </c>
      <c r="BA80" s="58">
        <v>9680</v>
      </c>
      <c r="BB80" s="58">
        <v>8170.9999999999991</v>
      </c>
    </row>
    <row r="81" spans="1:54" s="36" customFormat="1" ht="18" x14ac:dyDescent="0.35">
      <c r="A81" s="55" t="s">
        <v>343</v>
      </c>
      <c r="B81" s="47">
        <v>41570</v>
      </c>
      <c r="C81" s="48" t="s">
        <v>0</v>
      </c>
      <c r="D81" s="48" t="s">
        <v>17</v>
      </c>
      <c r="E81" s="49" t="s">
        <v>252</v>
      </c>
      <c r="F81" s="49">
        <v>10</v>
      </c>
      <c r="G81" s="49"/>
      <c r="H81" s="49"/>
      <c r="I81" s="49" t="s">
        <v>341</v>
      </c>
      <c r="J81" s="49"/>
      <c r="K81" s="49"/>
      <c r="L81" s="46" t="s">
        <v>316</v>
      </c>
      <c r="M81" s="49" t="s">
        <v>253</v>
      </c>
      <c r="N81" s="49" t="s">
        <v>254</v>
      </c>
      <c r="O81" s="42">
        <v>12.6</v>
      </c>
      <c r="P81" s="42" t="s">
        <v>20</v>
      </c>
      <c r="Q81" s="42" t="s">
        <v>20</v>
      </c>
      <c r="R81" s="42">
        <v>2.4</v>
      </c>
      <c r="S81" s="41">
        <v>17</v>
      </c>
      <c r="T81" s="41">
        <v>17</v>
      </c>
      <c r="U81" s="41">
        <v>23</v>
      </c>
      <c r="V81" s="41" t="s">
        <v>20</v>
      </c>
      <c r="W81" s="41">
        <v>24</v>
      </c>
      <c r="X81" s="41" t="s">
        <v>20</v>
      </c>
      <c r="Y81" s="40" t="str">
        <f>_xlfn.IFNA(VLOOKUP(N81, '[1]Full Members'!$B$1:$Z$40,18,FALSE),"n/a")</f>
        <v>n/a</v>
      </c>
      <c r="Z81" s="40">
        <v>49</v>
      </c>
      <c r="AA81" s="40">
        <v>105</v>
      </c>
      <c r="AB81" s="41">
        <v>173.8</v>
      </c>
      <c r="AC81" s="41">
        <v>14.4</v>
      </c>
      <c r="AD81" s="41">
        <v>9.6999999999999993</v>
      </c>
      <c r="AE81" s="41" t="s">
        <v>20</v>
      </c>
      <c r="AF81" s="41" t="s">
        <v>20</v>
      </c>
      <c r="AG81" s="41" t="s">
        <v>20</v>
      </c>
      <c r="AH81" s="40">
        <v>53.017123542152007</v>
      </c>
      <c r="AI81" s="41">
        <v>173.292838873119</v>
      </c>
      <c r="AJ81" s="41">
        <v>579.86957207616194</v>
      </c>
      <c r="AK81" s="41">
        <v>7993.1</v>
      </c>
      <c r="AL81" s="41">
        <v>3582.5</v>
      </c>
      <c r="AM81" s="41">
        <v>2423.6999999999998</v>
      </c>
      <c r="AN81" s="41" t="s">
        <v>20</v>
      </c>
      <c r="AO81" s="41" t="s">
        <v>20</v>
      </c>
      <c r="AP81" s="41" t="s">
        <v>20</v>
      </c>
      <c r="AQ81" s="40">
        <v>13254.280885538001</v>
      </c>
      <c r="AR81" s="40">
        <v>43669.795396025998</v>
      </c>
      <c r="AS81" s="40">
        <v>146707.001735269</v>
      </c>
      <c r="AT81" s="40">
        <v>1942.8</v>
      </c>
      <c r="AU81" s="40">
        <v>1396.7</v>
      </c>
      <c r="AV81" s="40">
        <v>1878.1</v>
      </c>
      <c r="AW81" s="40" t="s">
        <v>20</v>
      </c>
      <c r="AX81" s="40">
        <v>2963.52</v>
      </c>
      <c r="AY81" s="40" t="s">
        <v>20</v>
      </c>
      <c r="AZ81" s="60" t="s">
        <v>20</v>
      </c>
      <c r="BA81" s="60" t="s">
        <v>20</v>
      </c>
      <c r="BB81" s="58">
        <v>7615.8022367837602</v>
      </c>
    </row>
    <row r="82" spans="1:54" s="36" customFormat="1" ht="18" x14ac:dyDescent="0.35">
      <c r="A82" s="55" t="s">
        <v>343</v>
      </c>
      <c r="B82" s="47">
        <v>41606</v>
      </c>
      <c r="C82" s="48" t="s">
        <v>0</v>
      </c>
      <c r="D82" s="48" t="s">
        <v>10</v>
      </c>
      <c r="E82" s="49" t="s">
        <v>255</v>
      </c>
      <c r="F82" s="49">
        <v>40</v>
      </c>
      <c r="G82" s="49"/>
      <c r="H82" s="49"/>
      <c r="I82" s="49" t="s">
        <v>349</v>
      </c>
      <c r="J82" s="49"/>
      <c r="K82" s="49"/>
      <c r="L82" s="46" t="s">
        <v>316</v>
      </c>
      <c r="M82" s="49" t="s">
        <v>256</v>
      </c>
      <c r="N82" s="49" t="s">
        <v>257</v>
      </c>
      <c r="O82" s="42">
        <v>70.8</v>
      </c>
      <c r="P82" s="42" t="s">
        <v>20</v>
      </c>
      <c r="Q82" s="42" t="s">
        <v>20</v>
      </c>
      <c r="R82" s="42">
        <v>16.5</v>
      </c>
      <c r="S82" s="41">
        <v>330</v>
      </c>
      <c r="T82" s="41">
        <v>685</v>
      </c>
      <c r="U82" s="41">
        <v>912</v>
      </c>
      <c r="V82" s="41">
        <v>1130</v>
      </c>
      <c r="W82" s="41">
        <v>104</v>
      </c>
      <c r="X82" s="41" t="s">
        <v>20</v>
      </c>
      <c r="Y82" s="40" t="str">
        <f>_xlfn.IFNA(VLOOKUP(N82, '[1]Full Members'!$B$1:$Z$40,18,FALSE),"n/a")</f>
        <v>n/a</v>
      </c>
      <c r="Z82" s="40">
        <v>1449</v>
      </c>
      <c r="AA82" s="40">
        <v>1547</v>
      </c>
      <c r="AB82" s="41">
        <v>32</v>
      </c>
      <c r="AC82" s="41">
        <v>15.8</v>
      </c>
      <c r="AD82" s="41">
        <v>66</v>
      </c>
      <c r="AE82" s="41">
        <v>148.4</v>
      </c>
      <c r="AF82" s="41">
        <v>78.945547968127485</v>
      </c>
      <c r="AG82" s="41" t="s">
        <v>20</v>
      </c>
      <c r="AH82" s="40">
        <v>138.76007089999999</v>
      </c>
      <c r="AI82" s="41">
        <v>273.52222184523799</v>
      </c>
      <c r="AJ82" s="41">
        <v>151.152672698413</v>
      </c>
      <c r="AK82" s="41">
        <v>608</v>
      </c>
      <c r="AL82" s="41">
        <v>3953.1</v>
      </c>
      <c r="AM82" s="41">
        <v>16567.8</v>
      </c>
      <c r="AN82" s="41">
        <v>37999.5</v>
      </c>
      <c r="AO82" s="41">
        <v>19815.332539999999</v>
      </c>
      <c r="AP82" s="41" t="s">
        <v>20</v>
      </c>
      <c r="AQ82" s="40">
        <v>34690.017724999998</v>
      </c>
      <c r="AR82" s="40">
        <v>68927.599904999995</v>
      </c>
      <c r="AS82" s="40">
        <v>38090.473520000007</v>
      </c>
      <c r="AT82" s="40">
        <v>65033</v>
      </c>
      <c r="AU82" s="40">
        <v>86653.3</v>
      </c>
      <c r="AV82" s="40">
        <v>113618.1</v>
      </c>
      <c r="AW82" s="40">
        <v>130071.9</v>
      </c>
      <c r="AX82" s="40">
        <v>22506.9</v>
      </c>
      <c r="AY82" s="40" t="s">
        <v>20</v>
      </c>
      <c r="AZ82" s="60">
        <v>272820</v>
      </c>
      <c r="BA82" s="60">
        <v>156770</v>
      </c>
      <c r="BB82" s="58">
        <v>186069</v>
      </c>
    </row>
    <row r="83" spans="1:54" s="36" customFormat="1" ht="18" x14ac:dyDescent="0.35">
      <c r="A83" s="55" t="s">
        <v>343</v>
      </c>
      <c r="B83" s="47">
        <v>41607</v>
      </c>
      <c r="C83" s="48" t="s">
        <v>0</v>
      </c>
      <c r="D83" s="48" t="s">
        <v>10</v>
      </c>
      <c r="E83" s="49" t="s">
        <v>258</v>
      </c>
      <c r="F83" s="49">
        <v>35</v>
      </c>
      <c r="G83" s="49"/>
      <c r="H83" s="49"/>
      <c r="I83" s="49" t="s">
        <v>352</v>
      </c>
      <c r="J83" s="49"/>
      <c r="K83" s="49"/>
      <c r="L83" s="46" t="s">
        <v>316</v>
      </c>
      <c r="M83" s="49" t="s">
        <v>259</v>
      </c>
      <c r="N83" s="49" t="s">
        <v>260</v>
      </c>
      <c r="O83" s="42">
        <v>236.5</v>
      </c>
      <c r="P83" s="42" t="s">
        <v>20</v>
      </c>
      <c r="Q83" s="42" t="s">
        <v>20</v>
      </c>
      <c r="R83" s="42">
        <v>65.2</v>
      </c>
      <c r="S83" s="41">
        <v>41</v>
      </c>
      <c r="T83" s="41">
        <v>43</v>
      </c>
      <c r="U83" s="41">
        <v>54</v>
      </c>
      <c r="V83" s="41">
        <v>64</v>
      </c>
      <c r="W83" s="41">
        <v>69</v>
      </c>
      <c r="X83" s="41">
        <v>69</v>
      </c>
      <c r="Y83" s="40" t="str">
        <f>_xlfn.IFNA(VLOOKUP(N83, '[1]Full Members'!$B$1:$Z$40,18,FALSE),"n/a")</f>
        <v>n/a</v>
      </c>
      <c r="Z83" s="40">
        <v>87</v>
      </c>
      <c r="AA83" s="40">
        <v>91</v>
      </c>
      <c r="AB83" s="41">
        <v>2245.1999999999998</v>
      </c>
      <c r="AC83" s="41">
        <v>368.8</v>
      </c>
      <c r="AD83" s="41">
        <v>331.4</v>
      </c>
      <c r="AE83" s="41">
        <v>328</v>
      </c>
      <c r="AF83" s="41">
        <v>303.82423145962156</v>
      </c>
      <c r="AG83" s="41">
        <v>827.238173237144</v>
      </c>
      <c r="AH83" s="40">
        <v>789.48140496418796</v>
      </c>
      <c r="AI83" s="41">
        <v>993.72942742703094</v>
      </c>
      <c r="AJ83" s="41">
        <v>851.14311719961199</v>
      </c>
      <c r="AK83" s="41">
        <v>42659.3</v>
      </c>
      <c r="AL83" s="41">
        <v>91825.8</v>
      </c>
      <c r="AM83" s="41">
        <v>83185.7</v>
      </c>
      <c r="AN83" s="41">
        <v>83979.8</v>
      </c>
      <c r="AO83" s="41">
        <v>76259.882096365007</v>
      </c>
      <c r="AP83" s="41">
        <v>206809.543309286</v>
      </c>
      <c r="AQ83" s="40">
        <v>197370.351241047</v>
      </c>
      <c r="AR83" s="40">
        <v>250419.815711612</v>
      </c>
      <c r="AS83" s="40">
        <v>215339.20865150201</v>
      </c>
      <c r="AT83" s="40">
        <v>53857.5</v>
      </c>
      <c r="AU83" s="40">
        <v>58101.2</v>
      </c>
      <c r="AV83" s="40">
        <v>62965.2</v>
      </c>
      <c r="AW83" s="40">
        <v>71720.399999999994</v>
      </c>
      <c r="AX83" s="40">
        <v>101076</v>
      </c>
      <c r="AY83" s="40">
        <v>103260</v>
      </c>
      <c r="AZ83" s="58">
        <v>106145.88448608016</v>
      </c>
      <c r="BA83" s="58">
        <v>108899.84456502045</v>
      </c>
      <c r="BB83" s="58">
        <v>118342.61220870078</v>
      </c>
    </row>
    <row r="84" spans="1:54" s="94" customFormat="1" ht="18" x14ac:dyDescent="0.35">
      <c r="A84" s="92" t="s">
        <v>343</v>
      </c>
      <c r="B84" s="93">
        <v>41611</v>
      </c>
      <c r="C84" s="81" t="s">
        <v>0</v>
      </c>
      <c r="D84" s="81" t="s">
        <v>17</v>
      </c>
      <c r="E84" s="81" t="s">
        <v>405</v>
      </c>
      <c r="F84" s="81">
        <v>40</v>
      </c>
      <c r="G84" s="81"/>
      <c r="H84" s="81"/>
      <c r="I84" s="81" t="s">
        <v>349</v>
      </c>
      <c r="J84" s="81"/>
      <c r="K84" s="81"/>
      <c r="L84" s="82" t="s">
        <v>316</v>
      </c>
      <c r="M84" s="81" t="s">
        <v>261</v>
      </c>
      <c r="N84" s="81" t="s">
        <v>262</v>
      </c>
      <c r="O84" s="83">
        <v>59.4</v>
      </c>
      <c r="P84" s="83" t="s">
        <v>20</v>
      </c>
      <c r="Q84" s="83" t="s">
        <v>20</v>
      </c>
      <c r="R84" s="83">
        <v>0.8</v>
      </c>
      <c r="S84" s="84">
        <v>731</v>
      </c>
      <c r="T84" s="84">
        <v>767</v>
      </c>
      <c r="U84" s="84">
        <v>685</v>
      </c>
      <c r="V84" s="84">
        <v>782</v>
      </c>
      <c r="W84" s="84">
        <v>848</v>
      </c>
      <c r="X84" s="84">
        <v>848</v>
      </c>
      <c r="Y84" s="85" t="str">
        <f>_xlfn.IFNA(VLOOKUP(N84, '[1]Full Members'!$B$1:$Z$40,18,FALSE),"n/a")</f>
        <v>n/a</v>
      </c>
      <c r="Z84" s="85" t="s">
        <v>20</v>
      </c>
      <c r="AA84" s="85" t="s">
        <v>20</v>
      </c>
      <c r="AB84" s="84">
        <v>200.3</v>
      </c>
      <c r="AC84" s="84">
        <v>51.7</v>
      </c>
      <c r="AD84" s="84">
        <v>24.4</v>
      </c>
      <c r="AE84" s="84">
        <v>25.4</v>
      </c>
      <c r="AF84" s="84">
        <v>100.05748708778884</v>
      </c>
      <c r="AG84" s="84">
        <v>19.907724969376002</v>
      </c>
      <c r="AH84" s="85" t="str">
        <f>_xlfn.IFNA(VLOOKUP(V84, '[1]Full Members'!$B$1:$Z$40,18,FALSE),"n/a")</f>
        <v>n/a</v>
      </c>
      <c r="AI84" s="85" t="str">
        <f>_xlfn.IFNA(VLOOKUP(W84, '[1]Full Members'!$B$1:$Z$40,18,FALSE),"n/a")</f>
        <v>n/a</v>
      </c>
      <c r="AJ84" s="84" t="s">
        <v>20</v>
      </c>
      <c r="AK84" s="84">
        <v>3405.7</v>
      </c>
      <c r="AL84" s="84">
        <v>12877.3</v>
      </c>
      <c r="AM84" s="84">
        <v>6114.9</v>
      </c>
      <c r="AN84" s="84">
        <v>6497.2</v>
      </c>
      <c r="AO84" s="84">
        <v>25114.429259034998</v>
      </c>
      <c r="AP84" s="84">
        <v>4976.9312423440006</v>
      </c>
      <c r="AQ84" s="85" t="str">
        <f>_xlfn.IFNA(VLOOKUP(AE84, '[1]Full Members'!$B$1:$Z$40,18,FALSE),"n/a")</f>
        <v>n/a</v>
      </c>
      <c r="AR84" s="85" t="str">
        <f>_xlfn.IFNA(VLOOKUP(AF84, '[1]Full Members'!$B$1:$Z$40,18,FALSE),"n/a")</f>
        <v>n/a</v>
      </c>
      <c r="AS84" s="85" t="s">
        <v>20</v>
      </c>
      <c r="AT84" s="85">
        <v>287000</v>
      </c>
      <c r="AU84" s="85">
        <v>245806</v>
      </c>
      <c r="AV84" s="85">
        <v>155452</v>
      </c>
      <c r="AW84" s="85">
        <v>173142</v>
      </c>
      <c r="AX84" s="85">
        <v>260767</v>
      </c>
      <c r="AY84" s="85">
        <v>266420</v>
      </c>
      <c r="AZ84" s="95">
        <v>315733.01099233184</v>
      </c>
      <c r="BA84" s="95">
        <v>431828.88802006346</v>
      </c>
      <c r="BB84" s="84" t="s">
        <v>20</v>
      </c>
    </row>
    <row r="85" spans="1:54" s="94" customFormat="1" ht="18" x14ac:dyDescent="0.3">
      <c r="A85" s="92" t="s">
        <v>343</v>
      </c>
      <c r="B85" s="93">
        <v>41618</v>
      </c>
      <c r="C85" s="81" t="s">
        <v>0</v>
      </c>
      <c r="D85" s="81" t="s">
        <v>10</v>
      </c>
      <c r="E85" s="81" t="s">
        <v>263</v>
      </c>
      <c r="F85" s="81">
        <v>50</v>
      </c>
      <c r="G85" s="81"/>
      <c r="H85" s="81"/>
      <c r="I85" s="81" t="s">
        <v>340</v>
      </c>
      <c r="J85" s="81"/>
      <c r="K85" s="81"/>
      <c r="L85" s="82" t="s">
        <v>316</v>
      </c>
      <c r="M85" s="81" t="s">
        <v>264</v>
      </c>
      <c r="N85" s="81" t="s">
        <v>265</v>
      </c>
      <c r="O85" s="83">
        <v>719.3</v>
      </c>
      <c r="P85" s="83" t="s">
        <v>20</v>
      </c>
      <c r="Q85" s="83" t="s">
        <v>20</v>
      </c>
      <c r="R85" s="83">
        <v>355.9</v>
      </c>
      <c r="S85" s="84">
        <v>6211</v>
      </c>
      <c r="T85" s="84">
        <v>6149</v>
      </c>
      <c r="U85" s="84" t="s">
        <v>20</v>
      </c>
      <c r="V85" s="84" t="s">
        <v>20</v>
      </c>
      <c r="W85" s="84" t="s">
        <v>20</v>
      </c>
      <c r="X85" s="84" t="s">
        <v>20</v>
      </c>
      <c r="Y85" s="85" t="str">
        <f>_xlfn.IFNA(VLOOKUP(N85, '[1]Full Members'!$B$1:$Z$40,18,FALSE),"n/a")</f>
        <v>n/a</v>
      </c>
      <c r="Z85" s="85" t="s">
        <v>20</v>
      </c>
      <c r="AA85" s="85" t="s">
        <v>20</v>
      </c>
      <c r="AB85" s="84">
        <v>11671.5</v>
      </c>
      <c r="AC85" s="84">
        <v>5289.2</v>
      </c>
      <c r="AD85" s="84">
        <v>6084.4</v>
      </c>
      <c r="AE85" s="84" t="s">
        <v>20</v>
      </c>
      <c r="AF85" s="84" t="s">
        <v>20</v>
      </c>
      <c r="AG85" s="85" t="s">
        <v>20</v>
      </c>
      <c r="AH85" s="85" t="s">
        <v>20</v>
      </c>
      <c r="AI85" s="85" t="s">
        <v>20</v>
      </c>
      <c r="AJ85" s="84" t="s">
        <v>20</v>
      </c>
      <c r="AK85" s="84">
        <v>140058.5</v>
      </c>
      <c r="AL85" s="84">
        <v>1322287.6000000001</v>
      </c>
      <c r="AM85" s="84">
        <v>243374.3</v>
      </c>
      <c r="AN85" s="84" t="s">
        <v>20</v>
      </c>
      <c r="AO85" s="84" t="s">
        <v>20</v>
      </c>
      <c r="AP85" s="84" t="s">
        <v>20</v>
      </c>
      <c r="AQ85" s="85" t="s">
        <v>20</v>
      </c>
      <c r="AR85" s="85" t="s">
        <v>20</v>
      </c>
      <c r="AS85" s="85" t="s">
        <v>20</v>
      </c>
      <c r="AT85" s="85" t="s">
        <v>20</v>
      </c>
      <c r="AU85" s="85" t="s">
        <v>20</v>
      </c>
      <c r="AV85" s="85" t="s">
        <v>20</v>
      </c>
      <c r="AW85" s="85" t="s">
        <v>20</v>
      </c>
      <c r="AX85" s="85" t="s">
        <v>20</v>
      </c>
      <c r="AY85" s="85" t="s">
        <v>20</v>
      </c>
      <c r="AZ85" s="84" t="s">
        <v>20</v>
      </c>
      <c r="BA85" s="84" t="s">
        <v>20</v>
      </c>
      <c r="BB85" s="84" t="s">
        <v>20</v>
      </c>
    </row>
    <row r="86" spans="1:54" s="36" customFormat="1" ht="18" x14ac:dyDescent="0.35">
      <c r="A86" s="55" t="s">
        <v>343</v>
      </c>
      <c r="B86" s="47">
        <v>41627</v>
      </c>
      <c r="C86" s="48" t="s">
        <v>0</v>
      </c>
      <c r="D86" s="48" t="s">
        <v>10</v>
      </c>
      <c r="E86" s="49" t="s">
        <v>266</v>
      </c>
      <c r="F86" s="49">
        <v>40</v>
      </c>
      <c r="G86" s="49"/>
      <c r="H86" s="49"/>
      <c r="I86" s="49" t="s">
        <v>349</v>
      </c>
      <c r="J86" s="49"/>
      <c r="K86" s="49"/>
      <c r="L86" s="46" t="s">
        <v>316</v>
      </c>
      <c r="M86" s="49" t="s">
        <v>267</v>
      </c>
      <c r="N86" s="49" t="s">
        <v>268</v>
      </c>
      <c r="O86" s="42">
        <v>107.1</v>
      </c>
      <c r="P86" s="42">
        <v>2.0000000000000002E-5</v>
      </c>
      <c r="Q86" s="42">
        <v>28.7</v>
      </c>
      <c r="R86" s="42">
        <v>28.7</v>
      </c>
      <c r="S86" s="41">
        <v>600</v>
      </c>
      <c r="T86" s="41">
        <v>560</v>
      </c>
      <c r="U86" s="41">
        <v>521</v>
      </c>
      <c r="V86" s="41">
        <v>532</v>
      </c>
      <c r="W86" s="41">
        <v>507</v>
      </c>
      <c r="X86" s="41" t="s">
        <v>20</v>
      </c>
      <c r="Y86" s="40" t="str">
        <f>_xlfn.IFNA(VLOOKUP(N86, '[1]Full Members'!$B$1:$Z$40,18,FALSE),"n/a")</f>
        <v>n/a</v>
      </c>
      <c r="Z86" s="40">
        <v>1145</v>
      </c>
      <c r="AA86" s="40">
        <v>1176</v>
      </c>
      <c r="AB86" s="41">
        <v>1184.2</v>
      </c>
      <c r="AC86" s="41">
        <v>637.1</v>
      </c>
      <c r="AD86" s="41">
        <v>816.8</v>
      </c>
      <c r="AE86" s="41">
        <v>1189.8</v>
      </c>
      <c r="AF86" s="41">
        <v>1655.0866465900081</v>
      </c>
      <c r="AG86" s="41" t="s">
        <v>20</v>
      </c>
      <c r="AH86" s="40">
        <v>1055.82196316766</v>
      </c>
      <c r="AI86" s="41">
        <v>1199.7921515636801</v>
      </c>
      <c r="AJ86" s="41">
        <v>1684.40086035173</v>
      </c>
      <c r="AK86" s="41">
        <v>5920.9</v>
      </c>
      <c r="AL86" s="41">
        <v>157364.29999999999</v>
      </c>
      <c r="AM86" s="41">
        <v>202564.5</v>
      </c>
      <c r="AN86" s="41">
        <v>304592.7</v>
      </c>
      <c r="AO86" s="41">
        <v>415426.74829409202</v>
      </c>
      <c r="AP86" s="41" t="s">
        <v>20</v>
      </c>
      <c r="AQ86" s="40">
        <v>248118.16134440101</v>
      </c>
      <c r="AR86" s="40">
        <v>291549.49282997398</v>
      </c>
      <c r="AS86" s="40">
        <v>417731.41336722998</v>
      </c>
      <c r="AT86" s="40">
        <v>358781.2</v>
      </c>
      <c r="AU86" s="40">
        <v>367862.5</v>
      </c>
      <c r="AV86" s="40">
        <v>335206.2</v>
      </c>
      <c r="AW86" s="40">
        <v>282426</v>
      </c>
      <c r="AX86" s="40">
        <v>276353</v>
      </c>
      <c r="AY86" s="40" t="s">
        <v>20</v>
      </c>
      <c r="AZ86" s="60" t="s">
        <v>20</v>
      </c>
      <c r="BA86" s="60" t="s">
        <v>20</v>
      </c>
      <c r="BB86" s="58">
        <v>657476.96839867858</v>
      </c>
    </row>
    <row r="87" spans="1:54" s="36" customFormat="1" ht="18" x14ac:dyDescent="0.35">
      <c r="A87" s="55" t="s">
        <v>343</v>
      </c>
      <c r="B87" s="47">
        <v>41627</v>
      </c>
      <c r="C87" s="48" t="s">
        <v>0</v>
      </c>
      <c r="D87" s="48" t="s">
        <v>17</v>
      </c>
      <c r="E87" s="49" t="s">
        <v>269</v>
      </c>
      <c r="F87" s="49">
        <v>55</v>
      </c>
      <c r="G87" s="49"/>
      <c r="H87" s="49"/>
      <c r="I87" s="49" t="s">
        <v>342</v>
      </c>
      <c r="J87" s="49"/>
      <c r="K87" s="49"/>
      <c r="L87" s="46" t="s">
        <v>316</v>
      </c>
      <c r="M87" s="49" t="s">
        <v>270</v>
      </c>
      <c r="N87" s="49" t="s">
        <v>271</v>
      </c>
      <c r="O87" s="42">
        <v>5.8</v>
      </c>
      <c r="P87" s="42" t="s">
        <v>20</v>
      </c>
      <c r="Q87" s="42" t="s">
        <v>20</v>
      </c>
      <c r="R87" s="42">
        <v>3.4</v>
      </c>
      <c r="S87" s="41">
        <v>55</v>
      </c>
      <c r="T87" s="41">
        <v>58</v>
      </c>
      <c r="U87" s="41">
        <v>61</v>
      </c>
      <c r="V87" s="41" t="s">
        <v>20</v>
      </c>
      <c r="W87" s="41" t="s">
        <v>20</v>
      </c>
      <c r="X87" s="41" t="s">
        <v>20</v>
      </c>
      <c r="Y87" s="40" t="str">
        <f>_xlfn.IFNA(VLOOKUP(N87, '[1]Full Members'!$B$1:$Z$40,18,FALSE),"n/a")</f>
        <v>n/a</v>
      </c>
      <c r="Z87" s="40">
        <v>64</v>
      </c>
      <c r="AA87" s="40">
        <v>63</v>
      </c>
      <c r="AB87" s="41">
        <v>73.2</v>
      </c>
      <c r="AC87" s="41">
        <v>6.4</v>
      </c>
      <c r="AD87" s="41">
        <v>6.5</v>
      </c>
      <c r="AE87" s="41" t="s">
        <v>20</v>
      </c>
      <c r="AF87" s="41" t="s">
        <v>20</v>
      </c>
      <c r="AG87" s="41" t="s">
        <v>20</v>
      </c>
      <c r="AH87" s="40">
        <v>3.0271546361203701</v>
      </c>
      <c r="AI87" s="41">
        <v>1413.6952764963601</v>
      </c>
      <c r="AJ87" s="41">
        <v>287.63147053549</v>
      </c>
      <c r="AK87" s="41">
        <v>366</v>
      </c>
      <c r="AL87" s="41">
        <v>1588.8</v>
      </c>
      <c r="AM87" s="41">
        <v>1642.9</v>
      </c>
      <c r="AN87" s="41" t="s">
        <v>20</v>
      </c>
      <c r="AO87" s="41" t="s">
        <v>20</v>
      </c>
      <c r="AP87" s="41" t="s">
        <v>20</v>
      </c>
      <c r="AQ87" s="40">
        <v>653.86540140199997</v>
      </c>
      <c r="AR87" s="40">
        <v>349182.73329460196</v>
      </c>
      <c r="AS87" s="40">
        <v>72770.762045478899</v>
      </c>
      <c r="AT87" s="40" t="s">
        <v>20</v>
      </c>
      <c r="AU87" s="40" t="s">
        <v>20</v>
      </c>
      <c r="AV87" s="40" t="s">
        <v>20</v>
      </c>
      <c r="AW87" s="40" t="s">
        <v>20</v>
      </c>
      <c r="AX87" s="40" t="s">
        <v>20</v>
      </c>
      <c r="AY87" s="40" t="s">
        <v>20</v>
      </c>
      <c r="AZ87" s="60" t="s">
        <v>20</v>
      </c>
      <c r="BA87" s="60" t="s">
        <v>20</v>
      </c>
      <c r="BB87" s="58">
        <v>29711.977139478739</v>
      </c>
    </row>
    <row r="88" spans="1:54" ht="18" x14ac:dyDescent="0.3">
      <c r="A88" s="89" t="s">
        <v>384</v>
      </c>
      <c r="B88" s="47">
        <v>41353</v>
      </c>
      <c r="C88" s="48" t="s">
        <v>9</v>
      </c>
      <c r="D88" s="48" t="s">
        <v>10</v>
      </c>
      <c r="E88" s="49" t="s">
        <v>272</v>
      </c>
      <c r="F88" s="49">
        <v>10</v>
      </c>
      <c r="G88" s="49"/>
      <c r="H88" s="49"/>
      <c r="I88" s="49" t="s">
        <v>341</v>
      </c>
      <c r="J88" s="49"/>
      <c r="K88" s="49"/>
      <c r="L88" s="46" t="s">
        <v>316</v>
      </c>
      <c r="M88" s="49" t="s">
        <v>273</v>
      </c>
      <c r="N88" s="49" t="s">
        <v>274</v>
      </c>
      <c r="O88" s="42">
        <v>63.78</v>
      </c>
      <c r="P88" s="42">
        <v>19.079999999999998</v>
      </c>
      <c r="Q88" s="42">
        <v>6.36</v>
      </c>
      <c r="R88" s="42">
        <v>25.439999999999998</v>
      </c>
      <c r="S88" s="41">
        <v>69</v>
      </c>
      <c r="T88" s="41">
        <v>68</v>
      </c>
      <c r="U88" s="41">
        <v>71</v>
      </c>
      <c r="V88" s="41">
        <v>79</v>
      </c>
      <c r="W88" s="41">
        <v>93</v>
      </c>
      <c r="X88" s="41">
        <v>95</v>
      </c>
      <c r="Y88" s="40" t="s">
        <v>20</v>
      </c>
      <c r="Z88" s="40" t="s">
        <v>20</v>
      </c>
      <c r="AA88" s="40" t="s">
        <v>20</v>
      </c>
      <c r="AB88" s="41">
        <v>63.7</v>
      </c>
      <c r="AC88" s="41">
        <v>18</v>
      </c>
      <c r="AD88" s="41">
        <v>29.3</v>
      </c>
      <c r="AE88" s="41">
        <v>117.7</v>
      </c>
      <c r="AF88" s="41">
        <v>1120.3970984435066</v>
      </c>
      <c r="AG88" s="41">
        <v>434.74864095752298</v>
      </c>
      <c r="AH88" s="41">
        <v>145.87278871523199</v>
      </c>
      <c r="AI88" s="41">
        <v>377.77347256112398</v>
      </c>
      <c r="AJ88" s="41">
        <v>640.94649484496119</v>
      </c>
      <c r="AK88" s="41">
        <v>12352.9</v>
      </c>
      <c r="AL88" s="41">
        <v>4500.7</v>
      </c>
      <c r="AM88" s="41">
        <v>7344.4</v>
      </c>
      <c r="AN88" s="41">
        <v>33786.1</v>
      </c>
      <c r="AO88" s="41">
        <v>281219.67170932016</v>
      </c>
      <c r="AP88" s="41">
        <v>108687.160239381</v>
      </c>
      <c r="AQ88" s="41">
        <v>36468.197178807997</v>
      </c>
      <c r="AR88" s="40">
        <v>95576.6885579644</v>
      </c>
      <c r="AS88" s="41">
        <v>165364.19566999999</v>
      </c>
      <c r="AT88" s="40">
        <v>15056</v>
      </c>
      <c r="AU88" s="40">
        <v>17149.099999999999</v>
      </c>
      <c r="AV88" s="40">
        <v>32929.4</v>
      </c>
      <c r="AW88" s="40">
        <v>48324.5</v>
      </c>
      <c r="AX88" s="40">
        <v>48574.3</v>
      </c>
      <c r="AY88" s="40">
        <v>59236.32</v>
      </c>
      <c r="AZ88" s="40">
        <v>48545.068106847801</v>
      </c>
      <c r="BA88" s="40">
        <v>63817.221175191</v>
      </c>
      <c r="BB88" s="40">
        <v>67516.317259971707</v>
      </c>
    </row>
    <row r="89" spans="1:54" ht="18" x14ac:dyDescent="0.3">
      <c r="A89" s="89" t="s">
        <v>384</v>
      </c>
      <c r="B89" s="47">
        <v>41359</v>
      </c>
      <c r="C89" s="48" t="s">
        <v>0</v>
      </c>
      <c r="D89" s="48" t="s">
        <v>10</v>
      </c>
      <c r="E89" s="49" t="s">
        <v>275</v>
      </c>
      <c r="F89" s="49">
        <v>30</v>
      </c>
      <c r="G89" s="49"/>
      <c r="H89" s="49"/>
      <c r="I89" s="49" t="s">
        <v>336</v>
      </c>
      <c r="J89" s="49"/>
      <c r="K89" s="49"/>
      <c r="L89" s="46" t="s">
        <v>316</v>
      </c>
      <c r="M89" s="49" t="s">
        <v>276</v>
      </c>
      <c r="N89" s="49" t="s">
        <v>277</v>
      </c>
      <c r="O89" s="42">
        <v>30.93</v>
      </c>
      <c r="P89" s="42">
        <v>14.96</v>
      </c>
      <c r="Q89" s="42">
        <v>2.0000000000000002E-5</v>
      </c>
      <c r="R89" s="42">
        <v>14.96002</v>
      </c>
      <c r="S89" s="41" t="s">
        <v>20</v>
      </c>
      <c r="T89" s="41" t="s">
        <v>20</v>
      </c>
      <c r="U89" s="41" t="s">
        <v>20</v>
      </c>
      <c r="V89" s="41" t="s">
        <v>20</v>
      </c>
      <c r="W89" s="40" t="s">
        <v>20</v>
      </c>
      <c r="X89" s="40" t="s">
        <v>20</v>
      </c>
      <c r="Y89" s="40" t="s">
        <v>20</v>
      </c>
      <c r="Z89" s="40" t="s">
        <v>20</v>
      </c>
      <c r="AA89" s="40" t="s">
        <v>20</v>
      </c>
      <c r="AB89" s="41">
        <v>11.7</v>
      </c>
      <c r="AC89" s="41">
        <v>10.199999999999999</v>
      </c>
      <c r="AD89" s="41">
        <v>3.9</v>
      </c>
      <c r="AE89" s="41">
        <v>10.4</v>
      </c>
      <c r="AF89" s="41">
        <v>41.905476911921099</v>
      </c>
      <c r="AG89" s="41">
        <v>17.320166372229298</v>
      </c>
      <c r="AH89" s="41">
        <v>59.448431822792003</v>
      </c>
      <c r="AI89" s="41">
        <v>21.643581939719599</v>
      </c>
      <c r="AJ89" s="41">
        <v>25.786343488372093</v>
      </c>
      <c r="AK89" s="41">
        <v>2262.5</v>
      </c>
      <c r="AL89" s="41">
        <v>2551.8000000000002</v>
      </c>
      <c r="AM89" s="41">
        <v>977.6</v>
      </c>
      <c r="AN89" s="41">
        <v>2504.9</v>
      </c>
      <c r="AO89" s="41">
        <v>10518.274704892196</v>
      </c>
      <c r="AP89" s="41">
        <v>3914.3576001238298</v>
      </c>
      <c r="AQ89" s="41">
        <v>14862.107955698</v>
      </c>
      <c r="AR89" s="40">
        <v>5475.8262307490604</v>
      </c>
      <c r="AS89" s="41">
        <v>6652.87662</v>
      </c>
      <c r="AT89" s="40">
        <v>3109.5</v>
      </c>
      <c r="AU89" s="40">
        <v>8715.4</v>
      </c>
      <c r="AV89" s="40">
        <v>6131</v>
      </c>
      <c r="AW89" s="40">
        <v>4453.6000000000004</v>
      </c>
      <c r="AX89" s="40">
        <v>4213.335</v>
      </c>
      <c r="AY89" s="40">
        <v>4321</v>
      </c>
      <c r="AZ89" s="40">
        <v>3166.3040552315601</v>
      </c>
      <c r="BA89" s="40">
        <v>1271.08399742083</v>
      </c>
      <c r="BB89" s="40">
        <v>1333.5219819870699</v>
      </c>
    </row>
    <row r="90" spans="1:54" ht="18" x14ac:dyDescent="0.3">
      <c r="A90" s="89" t="s">
        <v>384</v>
      </c>
      <c r="B90" s="47">
        <v>41373</v>
      </c>
      <c r="C90" s="48" t="s">
        <v>0</v>
      </c>
      <c r="D90" s="48" t="s">
        <v>10</v>
      </c>
      <c r="E90" s="49" t="s">
        <v>278</v>
      </c>
      <c r="F90" s="49"/>
      <c r="G90" s="49"/>
      <c r="H90" s="49"/>
      <c r="I90" s="49"/>
      <c r="J90" s="49"/>
      <c r="K90" s="49"/>
      <c r="L90" s="46" t="s">
        <v>316</v>
      </c>
      <c r="M90" s="49" t="s">
        <v>279</v>
      </c>
      <c r="N90" s="49" t="s">
        <v>280</v>
      </c>
      <c r="O90" s="42">
        <v>4.33</v>
      </c>
      <c r="P90" s="42">
        <v>0.5</v>
      </c>
      <c r="Q90" s="42">
        <v>2.0000000000000002E-5</v>
      </c>
      <c r="R90" s="42">
        <v>0.50002000000000002</v>
      </c>
      <c r="S90" s="41">
        <v>1</v>
      </c>
      <c r="T90" s="41">
        <v>1</v>
      </c>
      <c r="U90" s="41">
        <v>7</v>
      </c>
      <c r="V90" s="41">
        <v>6</v>
      </c>
      <c r="W90" s="41">
        <v>3</v>
      </c>
      <c r="X90" s="41">
        <v>3</v>
      </c>
      <c r="Y90" s="40">
        <v>3</v>
      </c>
      <c r="Z90" s="40">
        <v>2</v>
      </c>
      <c r="AA90" s="40">
        <v>2</v>
      </c>
      <c r="AB90" s="41">
        <v>11.2</v>
      </c>
      <c r="AC90" s="41">
        <v>11.3</v>
      </c>
      <c r="AD90" s="41">
        <v>6</v>
      </c>
      <c r="AE90" s="41">
        <v>5.6</v>
      </c>
      <c r="AF90" s="41" t="s">
        <v>20</v>
      </c>
      <c r="AG90" s="41" t="s">
        <v>20</v>
      </c>
      <c r="AH90" s="41" t="s">
        <v>20</v>
      </c>
      <c r="AI90" s="41" t="s">
        <v>20</v>
      </c>
      <c r="AJ90" s="41" t="s">
        <v>20</v>
      </c>
      <c r="AK90" s="41">
        <v>2173.6</v>
      </c>
      <c r="AL90" s="41">
        <v>2827.9</v>
      </c>
      <c r="AM90" s="41">
        <v>1516.7</v>
      </c>
      <c r="AN90" s="41">
        <v>1419.1</v>
      </c>
      <c r="AO90" s="41" t="s">
        <v>20</v>
      </c>
      <c r="AP90" s="41" t="s">
        <v>20</v>
      </c>
      <c r="AQ90" s="41" t="s">
        <v>20</v>
      </c>
      <c r="AR90" s="40" t="s">
        <v>20</v>
      </c>
      <c r="AS90" s="41" t="s">
        <v>20</v>
      </c>
      <c r="AT90" s="40">
        <v>7</v>
      </c>
      <c r="AU90" s="40">
        <v>0.3</v>
      </c>
      <c r="AV90" s="40">
        <v>31</v>
      </c>
      <c r="AW90" s="40">
        <v>24.7</v>
      </c>
      <c r="AX90" s="40">
        <v>0</v>
      </c>
      <c r="AY90" s="40">
        <v>0</v>
      </c>
      <c r="AZ90" s="40">
        <v>0</v>
      </c>
      <c r="BA90" s="40">
        <v>0</v>
      </c>
      <c r="BB90" s="40">
        <v>0</v>
      </c>
    </row>
    <row r="91" spans="1:54" ht="18" x14ac:dyDescent="0.3">
      <c r="A91" s="89" t="s">
        <v>384</v>
      </c>
      <c r="B91" s="47">
        <v>41396</v>
      </c>
      <c r="C91" s="48" t="s">
        <v>0</v>
      </c>
      <c r="D91" s="48" t="s">
        <v>10</v>
      </c>
      <c r="E91" s="49" t="s">
        <v>281</v>
      </c>
      <c r="F91" s="49"/>
      <c r="G91" s="49"/>
      <c r="H91" s="49"/>
      <c r="I91" s="49"/>
      <c r="J91" s="49"/>
      <c r="K91" s="49"/>
      <c r="L91" s="46" t="s">
        <v>316</v>
      </c>
      <c r="M91" s="49" t="s">
        <v>282</v>
      </c>
      <c r="N91" s="49" t="s">
        <v>283</v>
      </c>
      <c r="O91" s="42">
        <v>48.93</v>
      </c>
      <c r="P91" s="42">
        <v>10.5</v>
      </c>
      <c r="Q91" s="42">
        <v>2.0000000000000002E-5</v>
      </c>
      <c r="R91" s="42">
        <v>10.500019999999999</v>
      </c>
      <c r="S91" s="41">
        <v>5</v>
      </c>
      <c r="T91" s="41">
        <v>11</v>
      </c>
      <c r="U91" s="41">
        <v>11</v>
      </c>
      <c r="V91" s="41">
        <v>9</v>
      </c>
      <c r="W91" s="41" t="s">
        <v>20</v>
      </c>
      <c r="X91" s="41" t="s">
        <v>20</v>
      </c>
      <c r="Y91" s="40" t="s">
        <v>20</v>
      </c>
      <c r="Z91" s="40" t="s">
        <v>20</v>
      </c>
      <c r="AA91" s="40" t="s">
        <v>20</v>
      </c>
      <c r="AB91" s="41">
        <v>23.5</v>
      </c>
      <c r="AC91" s="41">
        <v>1.7</v>
      </c>
      <c r="AD91" s="41">
        <v>2.2999999999999998</v>
      </c>
      <c r="AE91" s="41">
        <v>2.5</v>
      </c>
      <c r="AF91" s="41">
        <v>46.861228579018679</v>
      </c>
      <c r="AG91" s="41" t="s">
        <v>20</v>
      </c>
      <c r="AH91" s="41" t="s">
        <v>20</v>
      </c>
      <c r="AI91" s="41" t="s">
        <v>20</v>
      </c>
      <c r="AJ91" s="41" t="s">
        <v>20</v>
      </c>
      <c r="AK91" s="41">
        <v>4567.1000000000004</v>
      </c>
      <c r="AL91" s="41">
        <v>429.5</v>
      </c>
      <c r="AM91" s="41">
        <v>566.79999999999995</v>
      </c>
      <c r="AN91" s="41">
        <v>378.3</v>
      </c>
      <c r="AO91" s="41">
        <v>2952.2574004781768</v>
      </c>
      <c r="AP91" s="41" t="s">
        <v>20</v>
      </c>
      <c r="AQ91" s="41" t="s">
        <v>20</v>
      </c>
      <c r="AR91" s="40" t="s">
        <v>20</v>
      </c>
      <c r="AS91" s="41" t="s">
        <v>20</v>
      </c>
      <c r="AT91" s="40">
        <v>9216.7000000000007</v>
      </c>
      <c r="AU91" s="40">
        <v>11020</v>
      </c>
      <c r="AV91" s="40">
        <v>7459.8</v>
      </c>
      <c r="AW91" s="40">
        <v>9521.4</v>
      </c>
      <c r="AX91" s="40" t="s">
        <v>20</v>
      </c>
      <c r="AY91" s="40" t="s">
        <v>20</v>
      </c>
      <c r="AZ91" s="40" t="s">
        <v>20</v>
      </c>
      <c r="BA91" s="40" t="s">
        <v>20</v>
      </c>
      <c r="BB91" s="40">
        <v>8919.6415275204108</v>
      </c>
    </row>
    <row r="92" spans="1:54" ht="18" x14ac:dyDescent="0.3">
      <c r="A92" s="89" t="s">
        <v>384</v>
      </c>
      <c r="B92" s="47">
        <v>41460</v>
      </c>
      <c r="C92" s="48" t="s">
        <v>0</v>
      </c>
      <c r="D92" s="48" t="s">
        <v>10</v>
      </c>
      <c r="E92" s="49" t="s">
        <v>284</v>
      </c>
      <c r="F92" s="49">
        <v>50</v>
      </c>
      <c r="G92" s="49"/>
      <c r="H92" s="49"/>
      <c r="I92" s="49" t="s">
        <v>340</v>
      </c>
      <c r="J92" s="49"/>
      <c r="K92" s="49"/>
      <c r="L92" s="46" t="s">
        <v>316</v>
      </c>
      <c r="M92" s="49" t="s">
        <v>285</v>
      </c>
      <c r="N92" s="49" t="s">
        <v>286</v>
      </c>
      <c r="O92" s="42">
        <v>454.19</v>
      </c>
      <c r="P92" s="42">
        <v>113.7</v>
      </c>
      <c r="Q92" s="42">
        <v>2.0000000000000002E-5</v>
      </c>
      <c r="R92" s="42">
        <v>113.70002000000001</v>
      </c>
      <c r="S92" s="41">
        <v>18</v>
      </c>
      <c r="T92" s="41">
        <v>18</v>
      </c>
      <c r="U92" s="41">
        <v>18</v>
      </c>
      <c r="V92" s="41">
        <v>21</v>
      </c>
      <c r="W92" s="41">
        <v>22</v>
      </c>
      <c r="X92" s="41">
        <v>25</v>
      </c>
      <c r="Y92" s="40">
        <v>17</v>
      </c>
      <c r="Z92" s="40">
        <v>20</v>
      </c>
      <c r="AA92" s="40" t="s">
        <v>20</v>
      </c>
      <c r="AB92" s="41">
        <v>239.6</v>
      </c>
      <c r="AC92" s="41">
        <v>204.4</v>
      </c>
      <c r="AD92" s="41">
        <v>683.4</v>
      </c>
      <c r="AE92" s="41">
        <v>1083.3</v>
      </c>
      <c r="AF92" s="41">
        <v>880.30077799682476</v>
      </c>
      <c r="AG92" s="41">
        <v>1399.95430585807</v>
      </c>
      <c r="AH92" s="41">
        <v>994.30072280344905</v>
      </c>
      <c r="AI92" s="41">
        <v>1074.3739990787101</v>
      </c>
      <c r="AJ92" s="41" t="s">
        <v>20</v>
      </c>
      <c r="AK92" s="41">
        <v>46474.9</v>
      </c>
      <c r="AL92" s="41">
        <v>51100.800000000003</v>
      </c>
      <c r="AM92" s="41">
        <v>171525.2</v>
      </c>
      <c r="AN92" s="41">
        <v>318487</v>
      </c>
      <c r="AO92" s="41">
        <v>220955.49527720301</v>
      </c>
      <c r="AP92" s="41">
        <v>349988.57646451902</v>
      </c>
      <c r="AQ92" s="41">
        <v>248575.18070086199</v>
      </c>
      <c r="AR92" s="40">
        <v>271816.62176691298</v>
      </c>
      <c r="AS92" s="41" t="s">
        <v>20</v>
      </c>
      <c r="AT92" s="40">
        <v>173592</v>
      </c>
      <c r="AU92" s="40">
        <v>205079</v>
      </c>
      <c r="AV92" s="40">
        <v>211166</v>
      </c>
      <c r="AW92" s="40">
        <v>279388</v>
      </c>
      <c r="AX92" s="40">
        <v>34443.800000000003</v>
      </c>
      <c r="AY92" s="40">
        <v>299106</v>
      </c>
      <c r="AZ92" s="40">
        <v>194237.453646562</v>
      </c>
      <c r="BA92" s="40">
        <v>182372.51247176499</v>
      </c>
      <c r="BB92" s="40">
        <v>131220.39029880901</v>
      </c>
    </row>
    <row r="93" spans="1:54" ht="18" x14ac:dyDescent="0.3">
      <c r="A93" s="89" t="s">
        <v>384</v>
      </c>
      <c r="B93" s="47">
        <v>41544</v>
      </c>
      <c r="C93" s="48" t="s">
        <v>9</v>
      </c>
      <c r="D93" s="48" t="s">
        <v>10</v>
      </c>
      <c r="E93" s="49" t="s">
        <v>287</v>
      </c>
      <c r="F93" s="49">
        <v>60</v>
      </c>
      <c r="G93" s="49"/>
      <c r="H93" s="49"/>
      <c r="I93" s="49" t="s">
        <v>338</v>
      </c>
      <c r="J93" s="49"/>
      <c r="K93" s="49"/>
      <c r="L93" s="46" t="s">
        <v>316</v>
      </c>
      <c r="M93" s="49" t="s">
        <v>288</v>
      </c>
      <c r="N93" s="49" t="s">
        <v>289</v>
      </c>
      <c r="O93" s="42">
        <v>1012.35</v>
      </c>
      <c r="P93" s="42">
        <v>290.3</v>
      </c>
      <c r="Q93" s="42">
        <v>2.0000000000000002E-5</v>
      </c>
      <c r="R93" s="42">
        <v>290.30002000000002</v>
      </c>
      <c r="S93" s="41">
        <v>3167</v>
      </c>
      <c r="T93" s="41">
        <v>3106</v>
      </c>
      <c r="U93" s="41">
        <v>2461</v>
      </c>
      <c r="V93" s="41">
        <v>1708</v>
      </c>
      <c r="W93" s="41">
        <v>2200</v>
      </c>
      <c r="X93" s="41">
        <v>2400</v>
      </c>
      <c r="Y93" s="40">
        <v>2579</v>
      </c>
      <c r="Z93" s="40">
        <v>2628</v>
      </c>
      <c r="AA93" s="40">
        <v>2927</v>
      </c>
      <c r="AB93" s="41">
        <v>1038.5999999999999</v>
      </c>
      <c r="AC93" s="41">
        <v>290.10000000000002</v>
      </c>
      <c r="AD93" s="41">
        <v>165.2</v>
      </c>
      <c r="AE93" s="41">
        <v>65.099999999999994</v>
      </c>
      <c r="AF93" s="41">
        <v>662.78612966089781</v>
      </c>
      <c r="AG93" s="41">
        <v>1384.06891487761</v>
      </c>
      <c r="AH93" s="41">
        <v>485.592085655142</v>
      </c>
      <c r="AI93" s="41">
        <v>1076.62340128343</v>
      </c>
      <c r="AJ93" s="41">
        <v>1122.5405022093023</v>
      </c>
      <c r="AK93" s="41">
        <v>201486.9</v>
      </c>
      <c r="AL93" s="41">
        <v>72516.899999999994</v>
      </c>
      <c r="AM93" s="41">
        <v>41463.5</v>
      </c>
      <c r="AN93" s="41">
        <v>18882</v>
      </c>
      <c r="AO93" s="41">
        <v>166359.31854488535</v>
      </c>
      <c r="AP93" s="41">
        <v>346017.22871940199</v>
      </c>
      <c r="AQ93" s="41">
        <v>121398.021413786</v>
      </c>
      <c r="AR93" s="40">
        <v>272385.72052470897</v>
      </c>
      <c r="AS93" s="41">
        <v>289615.44957</v>
      </c>
      <c r="AT93" s="40">
        <v>852708</v>
      </c>
      <c r="AU93" s="40">
        <v>895009</v>
      </c>
      <c r="AV93" s="40">
        <v>848357</v>
      </c>
      <c r="AW93" s="40">
        <v>623871</v>
      </c>
      <c r="AX93" s="40">
        <v>67242.100000000006</v>
      </c>
      <c r="AY93" s="40">
        <v>607260</v>
      </c>
      <c r="AZ93" s="40">
        <v>735488.96345253906</v>
      </c>
      <c r="BA93" s="40">
        <v>815578.82334288501</v>
      </c>
      <c r="BB93" s="40">
        <v>730851.88794839801</v>
      </c>
    </row>
    <row r="94" spans="1:54" ht="18" x14ac:dyDescent="0.3">
      <c r="A94" s="89" t="s">
        <v>384</v>
      </c>
      <c r="B94" s="47">
        <v>41572</v>
      </c>
      <c r="C94" s="48" t="s">
        <v>0</v>
      </c>
      <c r="D94" s="48" t="s">
        <v>10</v>
      </c>
      <c r="E94" s="49" t="s">
        <v>290</v>
      </c>
      <c r="F94" s="49"/>
      <c r="G94" s="49"/>
      <c r="H94" s="49"/>
      <c r="I94" s="49"/>
      <c r="J94" s="49"/>
      <c r="K94" s="49"/>
      <c r="L94" s="46" t="s">
        <v>316</v>
      </c>
      <c r="M94" s="49" t="s">
        <v>291</v>
      </c>
      <c r="N94" s="49" t="s">
        <v>292</v>
      </c>
      <c r="O94" s="42">
        <v>229.04</v>
      </c>
      <c r="P94" s="42">
        <v>29.48</v>
      </c>
      <c r="Q94" s="42">
        <v>84.72</v>
      </c>
      <c r="R94" s="42">
        <v>114.2</v>
      </c>
      <c r="S94" s="41" t="s">
        <v>20</v>
      </c>
      <c r="T94" s="41" t="s">
        <v>20</v>
      </c>
      <c r="U94" s="41">
        <v>109</v>
      </c>
      <c r="V94" s="41">
        <v>108</v>
      </c>
      <c r="W94" s="41">
        <v>101</v>
      </c>
      <c r="X94" s="41">
        <v>115</v>
      </c>
      <c r="Y94" s="40" t="s">
        <v>20</v>
      </c>
      <c r="Z94" s="40" t="s">
        <v>20</v>
      </c>
      <c r="AA94" s="40" t="s">
        <v>20</v>
      </c>
      <c r="AB94" s="41">
        <v>210.2</v>
      </c>
      <c r="AC94" s="41">
        <v>278.2</v>
      </c>
      <c r="AD94" s="41">
        <v>29.8</v>
      </c>
      <c r="AE94" s="41">
        <v>30.4</v>
      </c>
      <c r="AF94" s="41" t="s">
        <v>20</v>
      </c>
      <c r="AG94" s="41" t="s">
        <v>20</v>
      </c>
      <c r="AH94" s="41" t="s">
        <v>20</v>
      </c>
      <c r="AI94" s="41" t="s">
        <v>20</v>
      </c>
      <c r="AJ94" s="41" t="s">
        <v>20</v>
      </c>
      <c r="AK94" s="41">
        <v>40776</v>
      </c>
      <c r="AL94" s="41">
        <v>69550.8</v>
      </c>
      <c r="AM94" s="41">
        <v>7487.9</v>
      </c>
      <c r="AN94" s="41">
        <v>2519.6999999999998</v>
      </c>
      <c r="AO94" s="41" t="s">
        <v>20</v>
      </c>
      <c r="AP94" s="41" t="s">
        <v>20</v>
      </c>
      <c r="AQ94" s="41" t="s">
        <v>20</v>
      </c>
      <c r="AR94" s="40" t="s">
        <v>20</v>
      </c>
      <c r="AS94" s="41" t="s">
        <v>20</v>
      </c>
      <c r="AT94" s="40" t="s">
        <v>20</v>
      </c>
      <c r="AU94" s="40">
        <v>1051100</v>
      </c>
      <c r="AV94" s="40">
        <v>905872</v>
      </c>
      <c r="AW94" s="40">
        <v>599710</v>
      </c>
      <c r="AX94" s="40">
        <v>84030.3</v>
      </c>
      <c r="AY94" s="40">
        <v>930900</v>
      </c>
      <c r="AZ94" s="40" t="s">
        <v>20</v>
      </c>
      <c r="BA94" s="40" t="s">
        <v>20</v>
      </c>
      <c r="BB94" s="40">
        <v>930615.643560456</v>
      </c>
    </row>
    <row r="95" spans="1:54" ht="18" x14ac:dyDescent="0.3">
      <c r="A95" s="89" t="s">
        <v>384</v>
      </c>
      <c r="B95" s="47">
        <v>41599</v>
      </c>
      <c r="C95" s="48" t="s">
        <v>9</v>
      </c>
      <c r="D95" s="48" t="s">
        <v>10</v>
      </c>
      <c r="E95" s="49" t="s">
        <v>293</v>
      </c>
      <c r="F95" s="49">
        <v>50</v>
      </c>
      <c r="G95" s="49"/>
      <c r="H95" s="49"/>
      <c r="I95" s="49" t="s">
        <v>340</v>
      </c>
      <c r="J95" s="49"/>
      <c r="K95" s="49"/>
      <c r="L95" s="46" t="s">
        <v>316</v>
      </c>
      <c r="M95" s="49" t="s">
        <v>294</v>
      </c>
      <c r="N95" s="49" t="s">
        <v>295</v>
      </c>
      <c r="O95" s="42">
        <v>818.32</v>
      </c>
      <c r="P95" s="42">
        <v>207.76</v>
      </c>
      <c r="Q95" s="42">
        <v>165.54</v>
      </c>
      <c r="R95" s="42">
        <v>373.29999999999995</v>
      </c>
      <c r="S95" s="41" t="s">
        <v>20</v>
      </c>
      <c r="T95" s="41" t="s">
        <v>20</v>
      </c>
      <c r="U95" s="41">
        <v>1537</v>
      </c>
      <c r="V95" s="41">
        <v>1537</v>
      </c>
      <c r="W95" s="41">
        <v>1234</v>
      </c>
      <c r="X95" s="41">
        <v>1798</v>
      </c>
      <c r="Y95" s="40">
        <v>2004</v>
      </c>
      <c r="Z95" s="40">
        <v>2000</v>
      </c>
      <c r="AA95" s="40">
        <v>2096</v>
      </c>
      <c r="AB95" s="41">
        <v>761.9</v>
      </c>
      <c r="AC95" s="41">
        <v>5161.8</v>
      </c>
      <c r="AD95" s="41">
        <v>3407.4</v>
      </c>
      <c r="AE95" s="41">
        <v>1322.2</v>
      </c>
      <c r="AF95" s="41">
        <v>3944</v>
      </c>
      <c r="AG95" s="41">
        <v>2599.58956019469</v>
      </c>
      <c r="AH95" s="41">
        <v>3319.4783616336199</v>
      </c>
      <c r="AI95" s="41">
        <v>3686.14817095745</v>
      </c>
      <c r="AJ95" s="41">
        <v>2637.1685490697673</v>
      </c>
      <c r="AK95" s="41">
        <v>147816.70000000001</v>
      </c>
      <c r="AL95" s="41">
        <v>1290442.6000000001</v>
      </c>
      <c r="AM95" s="41">
        <v>855262.7</v>
      </c>
      <c r="AN95" s="41">
        <v>388729</v>
      </c>
      <c r="AO95" s="41">
        <v>989832.20936839969</v>
      </c>
      <c r="AP95" s="41">
        <v>649897.39004867303</v>
      </c>
      <c r="AQ95" s="41">
        <v>829869.59040840506</v>
      </c>
      <c r="AR95" s="40">
        <v>932595.48725223495</v>
      </c>
      <c r="AS95" s="41">
        <v>680389.48566000001</v>
      </c>
      <c r="AT95" s="40">
        <v>326301</v>
      </c>
      <c r="AU95" s="40">
        <v>614794</v>
      </c>
      <c r="AV95" s="40">
        <v>707729</v>
      </c>
      <c r="AW95" s="40">
        <v>480641</v>
      </c>
      <c r="AX95" s="40">
        <v>49918.8</v>
      </c>
      <c r="AY95" s="40">
        <v>454140</v>
      </c>
      <c r="AZ95" s="40">
        <v>730136.26527578104</v>
      </c>
      <c r="BA95" s="40">
        <v>712063.34314233705</v>
      </c>
      <c r="BB95" s="40">
        <v>581907.01553380501</v>
      </c>
    </row>
    <row r="96" spans="1:54" ht="18" x14ac:dyDescent="0.3">
      <c r="A96" s="89" t="s">
        <v>384</v>
      </c>
      <c r="B96" s="47">
        <v>41614</v>
      </c>
      <c r="C96" s="48" t="s">
        <v>9</v>
      </c>
      <c r="D96" s="48" t="s">
        <v>10</v>
      </c>
      <c r="E96" s="49" t="s">
        <v>296</v>
      </c>
      <c r="F96" s="49">
        <v>15</v>
      </c>
      <c r="G96" s="49"/>
      <c r="H96" s="49"/>
      <c r="I96" s="49" t="s">
        <v>351</v>
      </c>
      <c r="J96" s="49"/>
      <c r="K96" s="49"/>
      <c r="L96" s="46" t="s">
        <v>316</v>
      </c>
      <c r="M96" s="49" t="s">
        <v>297</v>
      </c>
      <c r="N96" s="49" t="s">
        <v>298</v>
      </c>
      <c r="O96" s="42">
        <v>39.79</v>
      </c>
      <c r="P96" s="42">
        <v>13.7</v>
      </c>
      <c r="Q96" s="42">
        <v>2.74</v>
      </c>
      <c r="R96" s="42">
        <v>16.439999999999998</v>
      </c>
      <c r="S96" s="41" t="s">
        <v>20</v>
      </c>
      <c r="T96" s="41" t="s">
        <v>20</v>
      </c>
      <c r="U96" s="41">
        <v>98</v>
      </c>
      <c r="V96" s="41">
        <v>107</v>
      </c>
      <c r="W96" s="41">
        <v>114</v>
      </c>
      <c r="X96" s="41">
        <v>107</v>
      </c>
      <c r="Y96" s="40">
        <v>81</v>
      </c>
      <c r="Z96" s="40" t="s">
        <v>20</v>
      </c>
      <c r="AA96" s="40" t="s">
        <v>20</v>
      </c>
      <c r="AB96" s="41">
        <v>23.8</v>
      </c>
      <c r="AC96" s="41">
        <v>18</v>
      </c>
      <c r="AD96" s="41">
        <v>32</v>
      </c>
      <c r="AE96" s="41">
        <v>32.9</v>
      </c>
      <c r="AF96" s="41">
        <v>71</v>
      </c>
      <c r="AG96" s="41">
        <v>26.500847894756401</v>
      </c>
      <c r="AH96" s="41">
        <v>122.574802329216</v>
      </c>
      <c r="AI96" s="41">
        <v>218.099725142013</v>
      </c>
      <c r="AJ96" s="41">
        <v>193.26496841085273</v>
      </c>
      <c r="AK96" s="41">
        <v>4623.2</v>
      </c>
      <c r="AL96" s="41">
        <v>4507.7</v>
      </c>
      <c r="AM96" s="41">
        <v>8023.6</v>
      </c>
      <c r="AN96" s="41">
        <v>9387.5</v>
      </c>
      <c r="AO96" s="41">
        <v>17822.259866410783</v>
      </c>
      <c r="AP96" s="41">
        <v>6227.6992552677502</v>
      </c>
      <c r="AQ96" s="41">
        <v>30153.4013729873</v>
      </c>
      <c r="AR96" s="40">
        <v>55179.230460929197</v>
      </c>
      <c r="AS96" s="41">
        <v>49862.361850000001</v>
      </c>
      <c r="AT96" s="40">
        <v>24403.200000000001</v>
      </c>
      <c r="AU96" s="40">
        <v>24490.3</v>
      </c>
      <c r="AV96" s="40">
        <v>29034</v>
      </c>
      <c r="AW96" s="40">
        <v>31574.1</v>
      </c>
      <c r="AX96" s="40">
        <v>27670.799999999999</v>
      </c>
      <c r="AY96" s="40">
        <v>14234</v>
      </c>
      <c r="AZ96" s="40">
        <v>22850.701737260999</v>
      </c>
      <c r="BA96" s="40">
        <v>26055.437285080399</v>
      </c>
      <c r="BB96" s="40">
        <v>26283.640597493599</v>
      </c>
    </row>
    <row r="97" spans="1:55" ht="18" x14ac:dyDescent="0.3">
      <c r="A97" s="89" t="s">
        <v>384</v>
      </c>
      <c r="B97" s="47">
        <v>41620</v>
      </c>
      <c r="C97" s="48" t="s">
        <v>9</v>
      </c>
      <c r="D97" s="48" t="s">
        <v>10</v>
      </c>
      <c r="E97" s="49" t="s">
        <v>299</v>
      </c>
      <c r="F97" s="49"/>
      <c r="G97" s="49"/>
      <c r="H97" s="49"/>
      <c r="I97" s="49"/>
      <c r="J97" s="49"/>
      <c r="K97" s="49"/>
      <c r="L97" s="46" t="s">
        <v>316</v>
      </c>
      <c r="M97" s="49" t="s">
        <v>300</v>
      </c>
      <c r="N97" s="49" t="s">
        <v>301</v>
      </c>
      <c r="O97" s="42">
        <v>60.267000000000003</v>
      </c>
      <c r="P97" s="42">
        <v>17.329999999999998</v>
      </c>
      <c r="Q97" s="42">
        <v>2.0000000000000002E-5</v>
      </c>
      <c r="R97" s="42">
        <v>17.330019999999998</v>
      </c>
      <c r="S97" s="41" t="s">
        <v>20</v>
      </c>
      <c r="T97" s="41" t="s">
        <v>20</v>
      </c>
      <c r="U97" s="41">
        <v>17</v>
      </c>
      <c r="V97" s="41">
        <v>30</v>
      </c>
      <c r="W97" s="41">
        <v>1</v>
      </c>
      <c r="X97" s="40" t="s">
        <v>20</v>
      </c>
      <c r="Y97" s="40" t="s">
        <v>20</v>
      </c>
      <c r="Z97" s="40" t="s">
        <v>20</v>
      </c>
      <c r="AA97" s="40" t="s">
        <v>20</v>
      </c>
      <c r="AB97" s="41">
        <v>15.3</v>
      </c>
      <c r="AC97" s="41">
        <v>7.7</v>
      </c>
      <c r="AD97" s="41">
        <v>2.5</v>
      </c>
      <c r="AE97" s="41">
        <v>6.1</v>
      </c>
      <c r="AF97" s="41">
        <v>3</v>
      </c>
      <c r="AG97" s="41">
        <v>5.5120900922390099</v>
      </c>
      <c r="AH97" s="41">
        <v>10.921009842330699</v>
      </c>
      <c r="AI97" s="41">
        <v>10.613429756877</v>
      </c>
      <c r="AJ97" s="41" t="s">
        <v>20</v>
      </c>
      <c r="AK97" s="41">
        <v>2972.8</v>
      </c>
      <c r="AL97" s="41">
        <v>1913.7</v>
      </c>
      <c r="AM97" s="41">
        <v>635</v>
      </c>
      <c r="AN97" s="41">
        <v>1510.9</v>
      </c>
      <c r="AO97" s="41">
        <v>397.98007955313011</v>
      </c>
      <c r="AP97" s="41">
        <v>1317.3895320451199</v>
      </c>
      <c r="AQ97" s="41">
        <v>1900.2557125655501</v>
      </c>
      <c r="AR97" s="40">
        <v>2568.4500011642199</v>
      </c>
      <c r="AS97" s="41" t="s">
        <v>20</v>
      </c>
      <c r="AT97" s="40">
        <v>55954.9</v>
      </c>
      <c r="AU97" s="40">
        <v>46089.599999999999</v>
      </c>
      <c r="AV97" s="40" t="s">
        <v>20</v>
      </c>
      <c r="AW97" s="40">
        <v>1375.2</v>
      </c>
      <c r="AX97" s="40">
        <v>0</v>
      </c>
      <c r="AY97" s="40">
        <v>0</v>
      </c>
      <c r="AZ97" s="40">
        <v>0</v>
      </c>
      <c r="BA97" s="40">
        <v>0</v>
      </c>
      <c r="BB97" s="40">
        <v>0</v>
      </c>
    </row>
    <row r="98" spans="1:55" ht="18" x14ac:dyDescent="0.3">
      <c r="A98" s="89" t="s">
        <v>384</v>
      </c>
      <c r="B98" s="47">
        <v>41620</v>
      </c>
      <c r="C98" s="48" t="s">
        <v>0</v>
      </c>
      <c r="D98" s="48" t="s">
        <v>10</v>
      </c>
      <c r="E98" s="49" t="s">
        <v>302</v>
      </c>
      <c r="F98" s="49"/>
      <c r="G98" s="49"/>
      <c r="H98" s="49"/>
      <c r="I98" s="49"/>
      <c r="J98" s="49"/>
      <c r="K98" s="49"/>
      <c r="L98" s="46" t="s">
        <v>316</v>
      </c>
      <c r="M98" s="49" t="s">
        <v>303</v>
      </c>
      <c r="N98" s="49" t="s">
        <v>304</v>
      </c>
      <c r="O98" s="42">
        <v>16.190000000000001</v>
      </c>
      <c r="P98" s="42">
        <v>3.54</v>
      </c>
      <c r="Q98" s="42">
        <v>2.0000000000000002E-5</v>
      </c>
      <c r="R98" s="42">
        <v>3.5400200000000002</v>
      </c>
      <c r="S98" s="41">
        <v>40</v>
      </c>
      <c r="T98" s="41">
        <v>85</v>
      </c>
      <c r="U98" s="41">
        <v>105</v>
      </c>
      <c r="V98" s="41">
        <v>198</v>
      </c>
      <c r="W98" s="41">
        <v>308</v>
      </c>
      <c r="X98" s="40" t="s">
        <v>20</v>
      </c>
      <c r="Y98" s="40" t="s">
        <v>20</v>
      </c>
      <c r="Z98" s="40" t="s">
        <v>20</v>
      </c>
      <c r="AA98" s="40">
        <v>308</v>
      </c>
      <c r="AB98" s="41">
        <v>7.8</v>
      </c>
      <c r="AC98" s="41">
        <v>10.7</v>
      </c>
      <c r="AD98" s="41">
        <v>3.7</v>
      </c>
      <c r="AE98" s="41">
        <v>1.3</v>
      </c>
      <c r="AF98" s="41">
        <v>516</v>
      </c>
      <c r="AG98" s="41">
        <v>409.11844173848698</v>
      </c>
      <c r="AH98" s="41" t="s">
        <v>20</v>
      </c>
      <c r="AI98" s="41" t="s">
        <v>20</v>
      </c>
      <c r="AJ98" s="41" t="s">
        <v>20</v>
      </c>
      <c r="AK98" s="41">
        <v>1506.1</v>
      </c>
      <c r="AL98" s="41">
        <v>2672.4</v>
      </c>
      <c r="AM98" s="41">
        <v>933.9</v>
      </c>
      <c r="AN98" s="41">
        <v>343.9</v>
      </c>
      <c r="AO98" s="41">
        <v>128945.65298967525</v>
      </c>
      <c r="AP98" s="41">
        <v>80187.214580743399</v>
      </c>
      <c r="AQ98" s="41" t="s">
        <v>20</v>
      </c>
      <c r="AR98" s="40" t="s">
        <v>20</v>
      </c>
      <c r="AS98" s="41" t="s">
        <v>20</v>
      </c>
      <c r="AT98" s="40">
        <v>16146</v>
      </c>
      <c r="AU98" s="40">
        <v>15940.2</v>
      </c>
      <c r="AV98" s="40">
        <v>37785.5</v>
      </c>
      <c r="AW98" s="40">
        <v>68406.399999999994</v>
      </c>
      <c r="AX98" s="40">
        <v>131437</v>
      </c>
      <c r="AY98" s="40" t="s">
        <v>20</v>
      </c>
      <c r="AZ98" s="40" t="s">
        <v>20</v>
      </c>
      <c r="BA98" s="40" t="s">
        <v>20</v>
      </c>
      <c r="BB98" s="40">
        <v>138784.20837387399</v>
      </c>
    </row>
    <row r="99" spans="1:55" ht="18" x14ac:dyDescent="0.3">
      <c r="A99" s="55" t="s">
        <v>305</v>
      </c>
      <c r="B99" s="47">
        <v>41577</v>
      </c>
      <c r="C99" s="48" t="s">
        <v>0</v>
      </c>
      <c r="D99" s="48" t="s">
        <v>10</v>
      </c>
      <c r="E99" s="49" t="s">
        <v>306</v>
      </c>
      <c r="F99" s="49">
        <v>30</v>
      </c>
      <c r="G99" s="49"/>
      <c r="H99" s="49"/>
      <c r="I99" s="49" t="s">
        <v>336</v>
      </c>
      <c r="J99" s="49"/>
      <c r="K99" s="49"/>
      <c r="L99" s="46" t="s">
        <v>316</v>
      </c>
      <c r="M99" s="49" t="s">
        <v>307</v>
      </c>
      <c r="N99" s="49" t="s">
        <v>308</v>
      </c>
      <c r="O99" s="42">
        <v>1444.9</v>
      </c>
      <c r="P99" s="42">
        <v>0</v>
      </c>
      <c r="Q99" s="42">
        <v>869.7</v>
      </c>
      <c r="R99" s="42">
        <v>869.7</v>
      </c>
      <c r="S99" s="41">
        <v>700</v>
      </c>
      <c r="T99" s="41">
        <v>702</v>
      </c>
      <c r="U99" s="41">
        <v>715</v>
      </c>
      <c r="V99" s="41">
        <v>705</v>
      </c>
      <c r="W99" s="41">
        <v>735</v>
      </c>
      <c r="X99" s="41">
        <v>783</v>
      </c>
      <c r="Y99" s="40">
        <v>963</v>
      </c>
      <c r="Z99" s="40">
        <v>928</v>
      </c>
      <c r="AA99" s="40">
        <v>916</v>
      </c>
      <c r="AB99" s="41">
        <v>14912</v>
      </c>
      <c r="AC99" s="41">
        <v>3512</v>
      </c>
      <c r="AD99" s="41">
        <v>6790</v>
      </c>
      <c r="AE99" s="41">
        <v>4260</v>
      </c>
      <c r="AF99" s="41">
        <v>6496</v>
      </c>
      <c r="AG99" s="41">
        <v>5723</v>
      </c>
      <c r="AH99" s="40">
        <v>7418</v>
      </c>
      <c r="AI99" s="41">
        <v>11227</v>
      </c>
      <c r="AJ99" s="41">
        <v>8805</v>
      </c>
      <c r="AK99" s="41">
        <v>611393</v>
      </c>
      <c r="AL99" s="41">
        <v>874430</v>
      </c>
      <c r="AM99" s="41">
        <v>1704245</v>
      </c>
      <c r="AN99" s="41">
        <v>1082082</v>
      </c>
      <c r="AO99" s="41">
        <v>1630549</v>
      </c>
      <c r="AP99" s="41">
        <v>1424983</v>
      </c>
      <c r="AQ99" s="40">
        <v>1847032</v>
      </c>
      <c r="AR99" s="40">
        <v>2829299</v>
      </c>
      <c r="AS99" s="40">
        <v>2236510</v>
      </c>
      <c r="AT99" s="40">
        <v>283384</v>
      </c>
      <c r="AU99" s="40">
        <v>281568</v>
      </c>
      <c r="AV99" s="40">
        <v>317313</v>
      </c>
      <c r="AW99" s="40">
        <v>366873</v>
      </c>
      <c r="AX99" s="40">
        <v>338835</v>
      </c>
      <c r="AY99" s="40">
        <v>401570</v>
      </c>
      <c r="AZ99" s="40">
        <v>431304</v>
      </c>
      <c r="BA99" s="40">
        <v>464583</v>
      </c>
      <c r="BB99" s="40">
        <v>466475.09578999999</v>
      </c>
    </row>
    <row r="100" spans="1:55" s="61" customFormat="1" ht="18" x14ac:dyDescent="0.3">
      <c r="A100" s="56" t="s">
        <v>188</v>
      </c>
      <c r="B100" s="50">
        <v>41318</v>
      </c>
      <c r="C100" s="51" t="s">
        <v>0</v>
      </c>
      <c r="D100" s="51" t="s">
        <v>10</v>
      </c>
      <c r="E100" s="49" t="s">
        <v>189</v>
      </c>
      <c r="F100" s="49"/>
      <c r="G100" s="49"/>
      <c r="H100" s="49"/>
      <c r="I100" s="51">
        <v>100</v>
      </c>
      <c r="J100" s="49"/>
      <c r="K100" s="49" t="s">
        <v>336</v>
      </c>
      <c r="L100" s="46" t="s">
        <v>316</v>
      </c>
      <c r="M100" s="49" t="s">
        <v>190</v>
      </c>
      <c r="N100" s="49" t="s">
        <v>191</v>
      </c>
      <c r="O100" s="42">
        <v>245.1</v>
      </c>
      <c r="P100" s="42">
        <v>2.0000000000000002E-5</v>
      </c>
      <c r="Q100" s="42">
        <v>13.582676571465393</v>
      </c>
      <c r="R100" s="42">
        <v>13.582676571465393</v>
      </c>
      <c r="S100" s="41">
        <v>183</v>
      </c>
      <c r="T100" s="41">
        <v>137</v>
      </c>
      <c r="U100" s="41">
        <v>118</v>
      </c>
      <c r="V100" s="41">
        <v>129</v>
      </c>
      <c r="W100" s="41">
        <v>139</v>
      </c>
      <c r="X100" s="41">
        <v>139</v>
      </c>
      <c r="Y100" s="40">
        <v>625</v>
      </c>
      <c r="Z100" s="40">
        <v>584</v>
      </c>
      <c r="AA100" s="40">
        <v>662</v>
      </c>
      <c r="AB100" s="41">
        <v>177.7</v>
      </c>
      <c r="AC100" s="41">
        <v>127.4</v>
      </c>
      <c r="AD100" s="41">
        <v>40.700000000000003</v>
      </c>
      <c r="AE100" s="41">
        <v>17.100000000000001</v>
      </c>
      <c r="AF100" s="41">
        <v>13.07</v>
      </c>
      <c r="AG100" s="41">
        <v>10.79</v>
      </c>
      <c r="AH100" s="40">
        <v>11.79</v>
      </c>
      <c r="AI100" s="41">
        <v>10.029999999999999</v>
      </c>
      <c r="AJ100" s="41">
        <v>17.079999999999998</v>
      </c>
      <c r="AK100" s="41">
        <v>38553.800000000003</v>
      </c>
      <c r="AL100" s="41">
        <v>31719.7</v>
      </c>
      <c r="AM100" s="41">
        <v>10222.5</v>
      </c>
      <c r="AN100" s="41">
        <v>4278.6000000000004</v>
      </c>
      <c r="AO100" s="41">
        <v>3267.46</v>
      </c>
      <c r="AP100" s="41">
        <v>2665.4</v>
      </c>
      <c r="AQ100" s="40">
        <v>2935.13</v>
      </c>
      <c r="AR100" s="40">
        <v>2527.92</v>
      </c>
      <c r="AS100" s="40">
        <v>4287.45</v>
      </c>
      <c r="AT100" s="40">
        <v>41266.699999999997</v>
      </c>
      <c r="AU100" s="40">
        <v>38667.4</v>
      </c>
      <c r="AV100" s="40">
        <v>37088.199999999997</v>
      </c>
      <c r="AW100" s="40">
        <v>39647.4</v>
      </c>
      <c r="AX100" s="40">
        <v>38025.370000000003</v>
      </c>
      <c r="AY100" s="40">
        <v>39330.68</v>
      </c>
      <c r="AZ100" s="40">
        <v>49098.33756</v>
      </c>
      <c r="BA100" s="40">
        <v>158988.47187000001</v>
      </c>
      <c r="BB100" s="40">
        <v>104649.9</v>
      </c>
    </row>
    <row r="101" spans="1:55" s="61" customFormat="1" ht="18" x14ac:dyDescent="0.3">
      <c r="A101" s="56" t="s">
        <v>188</v>
      </c>
      <c r="B101" s="50">
        <v>41387</v>
      </c>
      <c r="C101" s="51" t="s">
        <v>0</v>
      </c>
      <c r="D101" s="51" t="s">
        <v>10</v>
      </c>
      <c r="E101" s="49" t="s">
        <v>192</v>
      </c>
      <c r="F101" s="49"/>
      <c r="G101" s="49"/>
      <c r="H101" s="49"/>
      <c r="I101" s="51">
        <v>700</v>
      </c>
      <c r="J101" s="49"/>
      <c r="K101" s="49" t="s">
        <v>354</v>
      </c>
      <c r="L101" s="46" t="s">
        <v>316</v>
      </c>
      <c r="M101" s="49" t="s">
        <v>193</v>
      </c>
      <c r="N101" s="49" t="s">
        <v>194</v>
      </c>
      <c r="O101" s="42">
        <v>25.1</v>
      </c>
      <c r="P101" s="42">
        <v>2.2200240821381589</v>
      </c>
      <c r="Q101" s="42">
        <v>2.0000000000000002E-5</v>
      </c>
      <c r="R101" s="42">
        <v>2.2200240821381589</v>
      </c>
      <c r="S101" s="41">
        <v>49</v>
      </c>
      <c r="T101" s="41">
        <v>53</v>
      </c>
      <c r="U101" s="41">
        <v>91</v>
      </c>
      <c r="V101" s="41">
        <v>120</v>
      </c>
      <c r="W101" s="41">
        <v>160</v>
      </c>
      <c r="X101" s="41">
        <v>196</v>
      </c>
      <c r="Y101" s="40">
        <v>229</v>
      </c>
      <c r="Z101" s="40">
        <v>222</v>
      </c>
      <c r="AA101" s="40">
        <v>244</v>
      </c>
      <c r="AB101" s="41">
        <v>45.9</v>
      </c>
      <c r="AC101" s="41">
        <v>68.400000000000006</v>
      </c>
      <c r="AD101" s="41">
        <v>82</v>
      </c>
      <c r="AE101" s="41">
        <v>157</v>
      </c>
      <c r="AF101" s="41">
        <v>284.02999999999997</v>
      </c>
      <c r="AG101" s="41">
        <v>173.36</v>
      </c>
      <c r="AH101" s="40">
        <v>188.99</v>
      </c>
      <c r="AI101" s="41">
        <v>384.33</v>
      </c>
      <c r="AJ101" s="41">
        <v>3536.81</v>
      </c>
      <c r="AK101" s="41">
        <v>7846.2</v>
      </c>
      <c r="AL101" s="41">
        <v>17022.599999999999</v>
      </c>
      <c r="AM101" s="41">
        <v>20573.2</v>
      </c>
      <c r="AN101" s="41">
        <v>39403.1</v>
      </c>
      <c r="AO101" s="41">
        <v>71007.48</v>
      </c>
      <c r="AP101" s="41">
        <v>42819.06</v>
      </c>
      <c r="AQ101" s="40">
        <v>46869.3</v>
      </c>
      <c r="AR101" s="40">
        <v>96849.93</v>
      </c>
      <c r="AS101" s="40">
        <v>887739.74</v>
      </c>
      <c r="AT101" s="40">
        <v>1.4</v>
      </c>
      <c r="AU101" s="40">
        <v>192.8</v>
      </c>
      <c r="AV101" s="40">
        <v>634.70000000000005</v>
      </c>
      <c r="AW101" s="40">
        <v>0</v>
      </c>
      <c r="AX101" s="40">
        <v>0</v>
      </c>
      <c r="AY101" s="40">
        <v>0</v>
      </c>
      <c r="AZ101" s="40">
        <v>0</v>
      </c>
      <c r="BA101" s="40">
        <v>0</v>
      </c>
      <c r="BB101" s="40">
        <v>7568.55</v>
      </c>
    </row>
    <row r="102" spans="1:55" s="61" customFormat="1" ht="18" x14ac:dyDescent="0.3">
      <c r="A102" s="56" t="s">
        <v>188</v>
      </c>
      <c r="B102" s="50">
        <v>41404</v>
      </c>
      <c r="C102" s="51" t="s">
        <v>0</v>
      </c>
      <c r="D102" s="51" t="s">
        <v>10</v>
      </c>
      <c r="E102" s="49" t="s">
        <v>195</v>
      </c>
      <c r="F102" s="49"/>
      <c r="G102" s="49"/>
      <c r="H102" s="49"/>
      <c r="I102" s="51">
        <v>300</v>
      </c>
      <c r="J102" s="49"/>
      <c r="K102" s="49" t="s">
        <v>355</v>
      </c>
      <c r="L102" s="46" t="s">
        <v>316</v>
      </c>
      <c r="M102" s="49" t="s">
        <v>196</v>
      </c>
      <c r="N102" s="49" t="s">
        <v>197</v>
      </c>
      <c r="O102" s="42">
        <v>19.600000000000001</v>
      </c>
      <c r="P102" s="42">
        <v>1.0644730855380404</v>
      </c>
      <c r="Q102" s="42">
        <v>0.19354056100691641</v>
      </c>
      <c r="R102" s="42">
        <v>1.2580136465449565</v>
      </c>
      <c r="S102" s="41">
        <v>286</v>
      </c>
      <c r="T102" s="41">
        <v>292</v>
      </c>
      <c r="U102" s="41">
        <v>298</v>
      </c>
      <c r="V102" s="41">
        <v>304</v>
      </c>
      <c r="W102" s="41">
        <v>287</v>
      </c>
      <c r="X102" s="41">
        <v>302</v>
      </c>
      <c r="Y102" s="40">
        <v>315</v>
      </c>
      <c r="Z102" s="40">
        <v>322</v>
      </c>
      <c r="AA102" s="40">
        <v>328</v>
      </c>
      <c r="AB102" s="41">
        <v>8.1999999999999993</v>
      </c>
      <c r="AC102" s="41">
        <v>6.5</v>
      </c>
      <c r="AD102" s="41">
        <v>2.6</v>
      </c>
      <c r="AE102" s="41">
        <v>3.4</v>
      </c>
      <c r="AF102" s="41">
        <v>2.91</v>
      </c>
      <c r="AG102" s="41">
        <v>4.55</v>
      </c>
      <c r="AH102" s="40">
        <v>1.1100000000000001</v>
      </c>
      <c r="AI102" s="41">
        <v>1.26</v>
      </c>
      <c r="AJ102" s="41">
        <v>1.24</v>
      </c>
      <c r="AK102" s="41">
        <v>1317.4</v>
      </c>
      <c r="AL102" s="41">
        <v>1608.2</v>
      </c>
      <c r="AM102" s="41">
        <v>662.6</v>
      </c>
      <c r="AN102" s="41">
        <v>848.6</v>
      </c>
      <c r="AO102" s="41">
        <v>728.08</v>
      </c>
      <c r="AP102" s="41">
        <v>1122.9100000000001</v>
      </c>
      <c r="AQ102" s="40">
        <v>276.11</v>
      </c>
      <c r="AR102" s="40">
        <v>318.60000000000002</v>
      </c>
      <c r="AS102" s="40">
        <v>310.33</v>
      </c>
      <c r="AT102" s="40">
        <v>21836.6</v>
      </c>
      <c r="AU102" s="40">
        <v>15192.2</v>
      </c>
      <c r="AV102" s="40">
        <v>25379.1</v>
      </c>
      <c r="AW102" s="40">
        <v>9102.9</v>
      </c>
      <c r="AX102" s="40">
        <v>23048.74</v>
      </c>
      <c r="AY102" s="40">
        <v>29955.08</v>
      </c>
      <c r="AZ102" s="40">
        <v>57028.740489999996</v>
      </c>
      <c r="BA102" s="40">
        <v>25634.697059999999</v>
      </c>
      <c r="BB102" s="40">
        <v>28777.31</v>
      </c>
      <c r="BC102" s="39"/>
    </row>
    <row r="103" spans="1:55" s="61" customFormat="1" ht="18" x14ac:dyDescent="0.3">
      <c r="A103" s="56" t="s">
        <v>188</v>
      </c>
      <c r="B103" s="50">
        <v>41443</v>
      </c>
      <c r="C103" s="51" t="s">
        <v>0</v>
      </c>
      <c r="D103" s="51" t="s">
        <v>10</v>
      </c>
      <c r="E103" s="49" t="s">
        <v>198</v>
      </c>
      <c r="F103" s="49"/>
      <c r="G103" s="49"/>
      <c r="H103" s="49"/>
      <c r="I103" s="51">
        <v>500</v>
      </c>
      <c r="J103" s="49"/>
      <c r="K103" s="49" t="s">
        <v>356</v>
      </c>
      <c r="L103" s="46" t="s">
        <v>316</v>
      </c>
      <c r="M103" s="49" t="s">
        <v>199</v>
      </c>
      <c r="N103" s="49" t="s">
        <v>200</v>
      </c>
      <c r="O103" s="42">
        <v>16.100000000000001</v>
      </c>
      <c r="P103" s="42">
        <v>2.5615662486209523</v>
      </c>
      <c r="Q103" s="42">
        <v>2.0000000000000002E-5</v>
      </c>
      <c r="R103" s="42">
        <v>2.5615662486209523</v>
      </c>
      <c r="S103" s="41">
        <v>1016</v>
      </c>
      <c r="T103" s="41">
        <v>1231</v>
      </c>
      <c r="U103" s="41">
        <v>1207</v>
      </c>
      <c r="V103" s="41">
        <v>1255</v>
      </c>
      <c r="W103" s="41">
        <v>1177</v>
      </c>
      <c r="X103" s="41">
        <v>1015</v>
      </c>
      <c r="Y103" s="40">
        <v>1028</v>
      </c>
      <c r="Z103" s="40">
        <v>1045</v>
      </c>
      <c r="AA103" s="40">
        <v>1160</v>
      </c>
      <c r="AB103" s="41">
        <v>66.099999999999994</v>
      </c>
      <c r="AC103" s="41">
        <v>28.1</v>
      </c>
      <c r="AD103" s="41">
        <v>18.100000000000001</v>
      </c>
      <c r="AE103" s="41">
        <v>15.1</v>
      </c>
      <c r="AF103" s="41">
        <v>11.77</v>
      </c>
      <c r="AG103" s="41">
        <v>34.28</v>
      </c>
      <c r="AH103" s="40">
        <v>19.5</v>
      </c>
      <c r="AI103" s="41">
        <v>3.61</v>
      </c>
      <c r="AJ103" s="41">
        <v>3.51</v>
      </c>
      <c r="AK103" s="41">
        <v>8856.7000000000007</v>
      </c>
      <c r="AL103" s="41">
        <v>6987</v>
      </c>
      <c r="AM103" s="41">
        <v>4540.7</v>
      </c>
      <c r="AN103" s="41">
        <v>3794.6</v>
      </c>
      <c r="AO103" s="41">
        <v>2943.05</v>
      </c>
      <c r="AP103" s="41">
        <v>8468.0300000000007</v>
      </c>
      <c r="AQ103" s="40">
        <v>4875.72</v>
      </c>
      <c r="AR103" s="40">
        <v>920.91</v>
      </c>
      <c r="AS103" s="40">
        <v>880.07</v>
      </c>
      <c r="AT103" s="40">
        <v>107992</v>
      </c>
      <c r="AU103" s="40">
        <v>114818</v>
      </c>
      <c r="AV103" s="40">
        <v>125861</v>
      </c>
      <c r="AW103" s="40">
        <v>146510</v>
      </c>
      <c r="AX103" s="40">
        <v>175703.91</v>
      </c>
      <c r="AY103" s="40">
        <v>176968.92</v>
      </c>
      <c r="AZ103" s="40">
        <v>206110.17892000001</v>
      </c>
      <c r="BA103" s="40">
        <v>222097.91323999999</v>
      </c>
      <c r="BB103" s="40">
        <v>260145.04</v>
      </c>
    </row>
    <row r="104" spans="1:55" s="61" customFormat="1" ht="18" x14ac:dyDescent="0.3">
      <c r="A104" s="56" t="s">
        <v>188</v>
      </c>
      <c r="B104" s="50">
        <v>41450</v>
      </c>
      <c r="C104" s="51" t="s">
        <v>0</v>
      </c>
      <c r="D104" s="51" t="s">
        <v>10</v>
      </c>
      <c r="E104" s="49" t="s">
        <v>401</v>
      </c>
      <c r="F104" s="49"/>
      <c r="G104" s="49"/>
      <c r="H104" s="49"/>
      <c r="I104" s="51">
        <v>100</v>
      </c>
      <c r="J104" s="49"/>
      <c r="K104" s="49" t="s">
        <v>336</v>
      </c>
      <c r="L104" s="46" t="s">
        <v>316</v>
      </c>
      <c r="M104" s="49" t="s">
        <v>201</v>
      </c>
      <c r="N104" s="49" t="s">
        <v>202</v>
      </c>
      <c r="O104" s="42">
        <v>40.1</v>
      </c>
      <c r="P104" s="42">
        <v>0.42860485091200584</v>
      </c>
      <c r="Q104" s="42">
        <v>2.0000000000000002E-5</v>
      </c>
      <c r="R104" s="42">
        <v>0.42860485091200584</v>
      </c>
      <c r="S104" s="41" t="s">
        <v>20</v>
      </c>
      <c r="T104" s="41" t="s">
        <v>20</v>
      </c>
      <c r="U104" s="41" t="s">
        <v>20</v>
      </c>
      <c r="V104" s="41" t="s">
        <v>20</v>
      </c>
      <c r="W104" s="41" t="s">
        <v>20</v>
      </c>
      <c r="X104" s="41" t="s">
        <v>20</v>
      </c>
      <c r="Y104" s="40" t="s">
        <v>20</v>
      </c>
      <c r="Z104" s="40" t="s">
        <v>20</v>
      </c>
      <c r="AA104" s="40" t="s">
        <v>20</v>
      </c>
      <c r="AB104" s="41">
        <v>6.1</v>
      </c>
      <c r="AC104" s="41">
        <v>3.1</v>
      </c>
      <c r="AD104" s="41">
        <v>0.3</v>
      </c>
      <c r="AE104" s="41" t="s">
        <v>20</v>
      </c>
      <c r="AF104" s="41">
        <v>0.05</v>
      </c>
      <c r="AG104" s="41">
        <v>0.01</v>
      </c>
      <c r="AH104" s="40">
        <v>0.03</v>
      </c>
      <c r="AI104" s="41">
        <v>0.1</v>
      </c>
      <c r="AJ104" s="41">
        <v>0.26</v>
      </c>
      <c r="AK104" s="41">
        <v>789.7</v>
      </c>
      <c r="AL104" s="41">
        <v>770.9</v>
      </c>
      <c r="AM104" s="41">
        <v>74.2</v>
      </c>
      <c r="AN104" s="41">
        <v>9.5</v>
      </c>
      <c r="AO104" s="41">
        <v>11.41</v>
      </c>
      <c r="AP104" s="41">
        <v>2.78</v>
      </c>
      <c r="AQ104" s="40">
        <v>6.98</v>
      </c>
      <c r="AR104" s="40">
        <v>25.38</v>
      </c>
      <c r="AS104" s="40">
        <v>64.59</v>
      </c>
      <c r="AT104" s="40">
        <v>3149.8</v>
      </c>
      <c r="AU104" s="40" t="s">
        <v>20</v>
      </c>
      <c r="AV104" s="40">
        <v>33.200000000000003</v>
      </c>
      <c r="AW104" s="40">
        <v>236.4</v>
      </c>
      <c r="AX104" s="40">
        <v>28.77</v>
      </c>
      <c r="AY104" s="40">
        <v>65.86</v>
      </c>
      <c r="AZ104" s="40" t="s">
        <v>20</v>
      </c>
      <c r="BA104" s="40" t="s">
        <v>20</v>
      </c>
      <c r="BB104" s="40">
        <v>837.2</v>
      </c>
    </row>
    <row r="105" spans="1:55" s="91" customFormat="1" ht="18" x14ac:dyDescent="0.3">
      <c r="A105" s="78" t="s">
        <v>188</v>
      </c>
      <c r="B105" s="79">
        <v>41453</v>
      </c>
      <c r="C105" s="80" t="s">
        <v>9</v>
      </c>
      <c r="D105" s="80" t="s">
        <v>10</v>
      </c>
      <c r="E105" s="81" t="s">
        <v>398</v>
      </c>
      <c r="F105" s="81"/>
      <c r="G105" s="81"/>
      <c r="H105" s="81"/>
      <c r="I105" s="80">
        <v>100</v>
      </c>
      <c r="J105" s="81"/>
      <c r="K105" s="81" t="s">
        <v>336</v>
      </c>
      <c r="L105" s="82" t="s">
        <v>316</v>
      </c>
      <c r="M105" s="81" t="s">
        <v>203</v>
      </c>
      <c r="N105" s="81" t="s">
        <v>204</v>
      </c>
      <c r="O105" s="83">
        <v>83</v>
      </c>
      <c r="P105" s="83">
        <v>6.3106928256847912</v>
      </c>
      <c r="Q105" s="83">
        <v>7.3301324380981872E-2</v>
      </c>
      <c r="R105" s="83">
        <v>6.3839941500657726</v>
      </c>
      <c r="S105" s="84">
        <v>14</v>
      </c>
      <c r="T105" s="84">
        <v>15</v>
      </c>
      <c r="U105" s="84">
        <v>16</v>
      </c>
      <c r="V105" s="84">
        <v>16</v>
      </c>
      <c r="W105" s="84">
        <v>19</v>
      </c>
      <c r="X105" s="84" t="s">
        <v>20</v>
      </c>
      <c r="Y105" s="85" t="s">
        <v>20</v>
      </c>
      <c r="Z105" s="85" t="s">
        <v>20</v>
      </c>
      <c r="AA105" s="85" t="s">
        <v>20</v>
      </c>
      <c r="AB105" s="84">
        <v>6.2</v>
      </c>
      <c r="AC105" s="84">
        <v>27.8</v>
      </c>
      <c r="AD105" s="84">
        <v>8.9</v>
      </c>
      <c r="AE105" s="84">
        <v>10.5</v>
      </c>
      <c r="AF105" s="84">
        <v>33.64</v>
      </c>
      <c r="AG105" s="84">
        <v>36.71</v>
      </c>
      <c r="AH105" s="85" t="s">
        <v>20</v>
      </c>
      <c r="AI105" s="85" t="s">
        <v>20</v>
      </c>
      <c r="AJ105" s="85" t="s">
        <v>20</v>
      </c>
      <c r="AK105" s="84">
        <v>777.5</v>
      </c>
      <c r="AL105" s="84">
        <v>6913</v>
      </c>
      <c r="AM105" s="84">
        <v>2229.8000000000002</v>
      </c>
      <c r="AN105" s="84">
        <v>2626.5</v>
      </c>
      <c r="AO105" s="84">
        <v>8410.5300000000007</v>
      </c>
      <c r="AP105" s="84">
        <v>4846.38</v>
      </c>
      <c r="AQ105" s="85" t="s">
        <v>20</v>
      </c>
      <c r="AR105" s="85" t="s">
        <v>20</v>
      </c>
      <c r="AS105" s="85" t="s">
        <v>20</v>
      </c>
      <c r="AT105" s="85">
        <v>128946</v>
      </c>
      <c r="AU105" s="85">
        <v>90928</v>
      </c>
      <c r="AV105" s="85">
        <v>28903</v>
      </c>
      <c r="AW105" s="85">
        <v>78473.100000000006</v>
      </c>
      <c r="AX105" s="85">
        <v>69287.63</v>
      </c>
      <c r="AY105" s="85" t="s">
        <v>20</v>
      </c>
      <c r="AZ105" s="85" t="s">
        <v>20</v>
      </c>
      <c r="BA105" s="85" t="s">
        <v>20</v>
      </c>
      <c r="BB105" s="85" t="s">
        <v>20</v>
      </c>
    </row>
    <row r="106" spans="1:55" s="61" customFormat="1" ht="18" x14ac:dyDescent="0.3">
      <c r="A106" s="56" t="s">
        <v>188</v>
      </c>
      <c r="B106" s="50">
        <v>41465</v>
      </c>
      <c r="C106" s="51" t="s">
        <v>0</v>
      </c>
      <c r="D106" s="51" t="s">
        <v>10</v>
      </c>
      <c r="E106" s="49" t="s">
        <v>205</v>
      </c>
      <c r="F106" s="49"/>
      <c r="G106" s="49"/>
      <c r="H106" s="49"/>
      <c r="I106" s="51">
        <v>500</v>
      </c>
      <c r="J106" s="49"/>
      <c r="K106" s="49" t="s">
        <v>356</v>
      </c>
      <c r="L106" s="46" t="s">
        <v>316</v>
      </c>
      <c r="M106" s="49" t="s">
        <v>206</v>
      </c>
      <c r="N106" s="49" t="s">
        <v>207</v>
      </c>
      <c r="O106" s="42">
        <v>12.1</v>
      </c>
      <c r="P106" s="42">
        <v>0.64793023454782117</v>
      </c>
      <c r="Q106" s="42">
        <v>2.0000000000000002E-5</v>
      </c>
      <c r="R106" s="42">
        <v>0.64793023454782117</v>
      </c>
      <c r="S106" s="41">
        <v>129</v>
      </c>
      <c r="T106" s="41">
        <v>218</v>
      </c>
      <c r="U106" s="41">
        <v>274</v>
      </c>
      <c r="V106" s="41">
        <v>700</v>
      </c>
      <c r="W106" s="41">
        <v>724</v>
      </c>
      <c r="X106" s="41">
        <v>723</v>
      </c>
      <c r="Y106" s="40">
        <v>685</v>
      </c>
      <c r="Z106" s="40">
        <v>644</v>
      </c>
      <c r="AA106" s="40">
        <v>607</v>
      </c>
      <c r="AB106" s="41">
        <v>12.7</v>
      </c>
      <c r="AC106" s="41">
        <v>9.9</v>
      </c>
      <c r="AD106" s="41">
        <v>16</v>
      </c>
      <c r="AE106" s="41">
        <v>8.1999999999999993</v>
      </c>
      <c r="AF106" s="41">
        <v>1.67</v>
      </c>
      <c r="AG106" s="41">
        <v>0.38</v>
      </c>
      <c r="AH106" s="40">
        <v>0.55000000000000004</v>
      </c>
      <c r="AI106" s="41">
        <v>256.61</v>
      </c>
      <c r="AJ106" s="41">
        <v>40.24</v>
      </c>
      <c r="AK106" s="41">
        <v>1497.4</v>
      </c>
      <c r="AL106" s="41">
        <v>2452</v>
      </c>
      <c r="AM106" s="41">
        <v>4005.5</v>
      </c>
      <c r="AN106" s="41">
        <v>2045.1</v>
      </c>
      <c r="AO106" s="41">
        <v>416.26</v>
      </c>
      <c r="AP106" s="41">
        <v>94.19</v>
      </c>
      <c r="AQ106" s="40">
        <v>135.85</v>
      </c>
      <c r="AR106" s="40">
        <v>64666.8</v>
      </c>
      <c r="AS106" s="40">
        <v>10101.01</v>
      </c>
      <c r="AT106" s="40">
        <v>37467.4</v>
      </c>
      <c r="AU106" s="40">
        <v>40072.199999999997</v>
      </c>
      <c r="AV106" s="40">
        <v>52637.599999999999</v>
      </c>
      <c r="AW106" s="40">
        <v>70751.100000000006</v>
      </c>
      <c r="AX106" s="40">
        <v>73250.14</v>
      </c>
      <c r="AY106" s="40">
        <v>70007.91</v>
      </c>
      <c r="AZ106" s="40">
        <v>72757.584300000002</v>
      </c>
      <c r="BA106" s="40">
        <v>79052.613329999993</v>
      </c>
      <c r="BB106" s="40">
        <v>76634.429999999993</v>
      </c>
    </row>
    <row r="107" spans="1:55" s="61" customFormat="1" ht="18" x14ac:dyDescent="0.3">
      <c r="A107" s="56" t="s">
        <v>188</v>
      </c>
      <c r="B107" s="50">
        <v>41473</v>
      </c>
      <c r="C107" s="51" t="s">
        <v>0</v>
      </c>
      <c r="D107" s="51" t="s">
        <v>10</v>
      </c>
      <c r="E107" s="49" t="s">
        <v>208</v>
      </c>
      <c r="F107" s="49"/>
      <c r="G107" s="49"/>
      <c r="H107" s="49"/>
      <c r="I107" s="51">
        <v>400</v>
      </c>
      <c r="J107" s="49"/>
      <c r="K107" s="49" t="s">
        <v>340</v>
      </c>
      <c r="L107" s="46" t="s">
        <v>316</v>
      </c>
      <c r="M107" s="49" t="s">
        <v>209</v>
      </c>
      <c r="N107" s="49" t="s">
        <v>210</v>
      </c>
      <c r="O107" s="42">
        <v>60.2</v>
      </c>
      <c r="P107" s="42">
        <v>1.7077108324139685</v>
      </c>
      <c r="Q107" s="42">
        <v>2.0000000000000002E-5</v>
      </c>
      <c r="R107" s="42">
        <v>1.7077108324139685</v>
      </c>
      <c r="S107" s="41">
        <v>610</v>
      </c>
      <c r="T107" s="41">
        <v>1260</v>
      </c>
      <c r="U107" s="41">
        <v>1234</v>
      </c>
      <c r="V107" s="41">
        <v>1241</v>
      </c>
      <c r="W107" s="41">
        <v>1500</v>
      </c>
      <c r="X107" s="41">
        <v>2054</v>
      </c>
      <c r="Y107" s="40">
        <v>2055</v>
      </c>
      <c r="Z107" s="40">
        <v>1870</v>
      </c>
      <c r="AA107" s="40">
        <v>691</v>
      </c>
      <c r="AB107" s="41">
        <v>5.7</v>
      </c>
      <c r="AC107" s="41">
        <v>7.1</v>
      </c>
      <c r="AD107" s="41">
        <v>4.0999999999999996</v>
      </c>
      <c r="AE107" s="41">
        <v>16.7</v>
      </c>
      <c r="AF107" s="41">
        <v>3.77</v>
      </c>
      <c r="AG107" s="41">
        <v>2.68</v>
      </c>
      <c r="AH107" s="40">
        <v>4.43</v>
      </c>
      <c r="AI107" s="41">
        <v>6.61</v>
      </c>
      <c r="AJ107" s="41">
        <v>20.48</v>
      </c>
      <c r="AK107" s="41">
        <v>639</v>
      </c>
      <c r="AL107" s="41">
        <v>1754.7</v>
      </c>
      <c r="AM107" s="41">
        <v>1030.0999999999999</v>
      </c>
      <c r="AN107" s="41">
        <v>4185.3999999999996</v>
      </c>
      <c r="AO107" s="41">
        <v>943.56</v>
      </c>
      <c r="AP107" s="41">
        <v>663.07</v>
      </c>
      <c r="AQ107" s="40">
        <v>1097.74</v>
      </c>
      <c r="AR107" s="40">
        <v>1666.16</v>
      </c>
      <c r="AS107" s="40">
        <v>5140.96</v>
      </c>
      <c r="AT107" s="40">
        <v>118139</v>
      </c>
      <c r="AU107" s="40">
        <v>193173</v>
      </c>
      <c r="AV107" s="40">
        <v>177224</v>
      </c>
      <c r="AW107" s="40">
        <v>160965.20000000001</v>
      </c>
      <c r="AX107" s="40">
        <v>207871.27</v>
      </c>
      <c r="AY107" s="40">
        <v>228687.67</v>
      </c>
      <c r="AZ107" s="40">
        <v>231277.58992999999</v>
      </c>
      <c r="BA107" s="40">
        <v>184917.22284999999</v>
      </c>
      <c r="BB107" s="40" t="s">
        <v>20</v>
      </c>
    </row>
    <row r="108" spans="1:55" s="91" customFormat="1" ht="18" x14ac:dyDescent="0.3">
      <c r="A108" s="78" t="s">
        <v>188</v>
      </c>
      <c r="B108" s="79">
        <v>41556</v>
      </c>
      <c r="C108" s="80" t="s">
        <v>9</v>
      </c>
      <c r="D108" s="80" t="s">
        <v>10</v>
      </c>
      <c r="E108" s="81" t="s">
        <v>402</v>
      </c>
      <c r="F108" s="81"/>
      <c r="G108" s="81"/>
      <c r="H108" s="81"/>
      <c r="I108" s="80">
        <v>400</v>
      </c>
      <c r="J108" s="81"/>
      <c r="K108" s="81" t="s">
        <v>340</v>
      </c>
      <c r="L108" s="82" t="s">
        <v>316</v>
      </c>
      <c r="M108" s="81" t="s">
        <v>211</v>
      </c>
      <c r="N108" s="81" t="s">
        <v>212</v>
      </c>
      <c r="O108" s="83">
        <v>62.9</v>
      </c>
      <c r="P108" s="83">
        <v>0.91077911062078321</v>
      </c>
      <c r="Q108" s="83">
        <v>2.0000000000000002E-5</v>
      </c>
      <c r="R108" s="83">
        <v>0.91077911062078321</v>
      </c>
      <c r="S108" s="84">
        <v>458</v>
      </c>
      <c r="T108" s="84">
        <v>511</v>
      </c>
      <c r="U108" s="84">
        <v>527</v>
      </c>
      <c r="V108" s="84">
        <v>511</v>
      </c>
      <c r="W108" s="84" t="s">
        <v>20</v>
      </c>
      <c r="X108" s="84" t="s">
        <v>20</v>
      </c>
      <c r="Y108" s="85" t="s">
        <v>20</v>
      </c>
      <c r="Z108" s="85" t="s">
        <v>20</v>
      </c>
      <c r="AA108" s="85" t="s">
        <v>20</v>
      </c>
      <c r="AB108" s="84">
        <v>120.8</v>
      </c>
      <c r="AC108" s="84">
        <v>16.2</v>
      </c>
      <c r="AD108" s="84">
        <v>7.3</v>
      </c>
      <c r="AE108" s="84">
        <v>2.5</v>
      </c>
      <c r="AF108" s="84">
        <v>1.22</v>
      </c>
      <c r="AG108" s="84">
        <v>0.22</v>
      </c>
      <c r="AH108" s="85">
        <v>0.04</v>
      </c>
      <c r="AI108" s="84" t="s">
        <v>20</v>
      </c>
      <c r="AJ108" s="84" t="s">
        <v>20</v>
      </c>
      <c r="AK108" s="84">
        <v>6523.2</v>
      </c>
      <c r="AL108" s="84">
        <v>4035.3</v>
      </c>
      <c r="AM108" s="84">
        <v>1828.8</v>
      </c>
      <c r="AN108" s="84">
        <v>622.29999999999995</v>
      </c>
      <c r="AO108" s="84">
        <v>303.97000000000003</v>
      </c>
      <c r="AP108" s="84">
        <v>54.22</v>
      </c>
      <c r="AQ108" s="85">
        <v>10.68</v>
      </c>
      <c r="AR108" s="85" t="s">
        <v>20</v>
      </c>
      <c r="AS108" s="85" t="s">
        <v>20</v>
      </c>
      <c r="AT108" s="85">
        <v>14311.3</v>
      </c>
      <c r="AU108" s="85">
        <v>16082.2</v>
      </c>
      <c r="AV108" s="85">
        <v>15912.9</v>
      </c>
      <c r="AW108" s="85">
        <v>30406</v>
      </c>
      <c r="AX108" s="85" t="s">
        <v>20</v>
      </c>
      <c r="AY108" s="85" t="s">
        <v>20</v>
      </c>
      <c r="AZ108" s="85" t="s">
        <v>20</v>
      </c>
      <c r="BA108" s="85" t="s">
        <v>20</v>
      </c>
      <c r="BB108" s="85" t="s">
        <v>20</v>
      </c>
    </row>
    <row r="109" spans="1:55" s="61" customFormat="1" ht="18" x14ac:dyDescent="0.3">
      <c r="A109" s="56" t="s">
        <v>188</v>
      </c>
      <c r="B109" s="50">
        <v>41575</v>
      </c>
      <c r="C109" s="51" t="s">
        <v>0</v>
      </c>
      <c r="D109" s="51" t="s">
        <v>10</v>
      </c>
      <c r="E109" s="49" t="s">
        <v>213</v>
      </c>
      <c r="F109" s="49"/>
      <c r="G109" s="49"/>
      <c r="H109" s="49"/>
      <c r="I109" s="51">
        <v>100</v>
      </c>
      <c r="J109" s="49"/>
      <c r="K109" s="49" t="s">
        <v>336</v>
      </c>
      <c r="L109" s="46" t="s">
        <v>316</v>
      </c>
      <c r="M109" s="49" t="s">
        <v>214</v>
      </c>
      <c r="N109" s="49" t="s">
        <v>215</v>
      </c>
      <c r="O109" s="42">
        <v>107.8</v>
      </c>
      <c r="P109" s="42">
        <v>4.1242937975316405</v>
      </c>
      <c r="Q109" s="42">
        <v>1.0310734493829101</v>
      </c>
      <c r="R109" s="42">
        <v>5.1553672469145511</v>
      </c>
      <c r="S109" s="41">
        <v>23</v>
      </c>
      <c r="T109" s="41">
        <v>23</v>
      </c>
      <c r="U109" s="41">
        <v>18</v>
      </c>
      <c r="V109" s="41">
        <v>16</v>
      </c>
      <c r="W109" s="41">
        <v>19</v>
      </c>
      <c r="X109" s="41">
        <v>23</v>
      </c>
      <c r="Y109" s="40">
        <v>26</v>
      </c>
      <c r="Z109" s="40">
        <v>27</v>
      </c>
      <c r="AA109" s="40">
        <v>29</v>
      </c>
      <c r="AB109" s="41">
        <v>114.1</v>
      </c>
      <c r="AC109" s="41">
        <v>21.1</v>
      </c>
      <c r="AD109" s="41">
        <v>18.8</v>
      </c>
      <c r="AE109" s="41">
        <v>39.4</v>
      </c>
      <c r="AF109" s="41">
        <v>17.93</v>
      </c>
      <c r="AG109" s="41">
        <v>22.38</v>
      </c>
      <c r="AH109" s="40">
        <v>5.62</v>
      </c>
      <c r="AI109" s="41">
        <v>63.19</v>
      </c>
      <c r="AJ109" s="41">
        <v>41.32</v>
      </c>
      <c r="AK109" s="41">
        <v>4676.8999999999996</v>
      </c>
      <c r="AL109" s="41">
        <v>5251.8</v>
      </c>
      <c r="AM109" s="41">
        <v>4711.6000000000004</v>
      </c>
      <c r="AN109" s="41">
        <v>9879.2999999999993</v>
      </c>
      <c r="AO109" s="41">
        <v>4483.74</v>
      </c>
      <c r="AP109" s="41">
        <v>5526.69</v>
      </c>
      <c r="AQ109" s="40">
        <v>1393.58</v>
      </c>
      <c r="AR109" s="40">
        <v>16050.58</v>
      </c>
      <c r="AS109" s="40">
        <v>10371.469999999999</v>
      </c>
      <c r="AT109" s="40">
        <v>22182.799999999999</v>
      </c>
      <c r="AU109" s="40">
        <v>23870.7</v>
      </c>
      <c r="AV109" s="40">
        <v>23709.3</v>
      </c>
      <c r="AW109" s="40">
        <v>22837.5</v>
      </c>
      <c r="AX109" s="40">
        <v>24050.2</v>
      </c>
      <c r="AY109" s="40">
        <v>32931.18</v>
      </c>
      <c r="AZ109" s="40">
        <v>32880.623650000001</v>
      </c>
      <c r="BA109" s="40">
        <v>41322.484179999999</v>
      </c>
      <c r="BB109" s="40">
        <v>43686.81</v>
      </c>
    </row>
    <row r="110" spans="1:55" s="61" customFormat="1" ht="18" x14ac:dyDescent="0.3">
      <c r="A110" s="56" t="s">
        <v>188</v>
      </c>
      <c r="B110" s="50">
        <v>41577</v>
      </c>
      <c r="C110" s="51" t="s">
        <v>0</v>
      </c>
      <c r="D110" s="51" t="s">
        <v>10</v>
      </c>
      <c r="E110" s="49" t="s">
        <v>216</v>
      </c>
      <c r="F110" s="49"/>
      <c r="G110" s="49"/>
      <c r="H110" s="49"/>
      <c r="I110" s="51">
        <v>400</v>
      </c>
      <c r="J110" s="49"/>
      <c r="K110" s="49" t="s">
        <v>340</v>
      </c>
      <c r="L110" s="46" t="s">
        <v>316</v>
      </c>
      <c r="M110" s="49" t="s">
        <v>217</v>
      </c>
      <c r="N110" s="49" t="s">
        <v>218</v>
      </c>
      <c r="O110" s="42">
        <v>840.1</v>
      </c>
      <c r="P110" s="42">
        <v>2.0000000000000002E-5</v>
      </c>
      <c r="Q110" s="42">
        <v>81.001257501333299</v>
      </c>
      <c r="R110" s="42">
        <v>81.001257501333299</v>
      </c>
      <c r="S110" s="41">
        <v>22480</v>
      </c>
      <c r="T110" s="41">
        <v>22012</v>
      </c>
      <c r="U110" s="41">
        <v>18486</v>
      </c>
      <c r="V110" s="41">
        <v>17429</v>
      </c>
      <c r="W110" s="41">
        <v>17043</v>
      </c>
      <c r="X110" s="41">
        <v>17146</v>
      </c>
      <c r="Y110" s="40">
        <v>17140</v>
      </c>
      <c r="Z110" s="40">
        <v>15771</v>
      </c>
      <c r="AA110" s="40" t="s">
        <v>20</v>
      </c>
      <c r="AB110" s="41">
        <v>6788.7</v>
      </c>
      <c r="AC110" s="41">
        <v>1291.5</v>
      </c>
      <c r="AD110" s="41">
        <v>832.6</v>
      </c>
      <c r="AE110" s="41">
        <v>667.3</v>
      </c>
      <c r="AF110" s="41">
        <v>423.39</v>
      </c>
      <c r="AG110" s="41">
        <v>435.52</v>
      </c>
      <c r="AH110" s="40">
        <v>225.1</v>
      </c>
      <c r="AI110" s="41">
        <v>371.55</v>
      </c>
      <c r="AJ110" s="41">
        <v>612.24</v>
      </c>
      <c r="AK110" s="41">
        <v>264757.59999999998</v>
      </c>
      <c r="AL110" s="41">
        <v>321575.2</v>
      </c>
      <c r="AM110" s="41">
        <v>208987</v>
      </c>
      <c r="AN110" s="41">
        <v>167496.70000000001</v>
      </c>
      <c r="AO110" s="41">
        <v>105846.28</v>
      </c>
      <c r="AP110" s="41">
        <v>107572.67</v>
      </c>
      <c r="AQ110" s="40">
        <v>55824.44</v>
      </c>
      <c r="AR110" s="40">
        <v>93630.79</v>
      </c>
      <c r="AS110" s="40">
        <v>153673.18</v>
      </c>
      <c r="AT110" s="40">
        <v>1136510</v>
      </c>
      <c r="AU110" s="40">
        <v>979359</v>
      </c>
      <c r="AV110" s="40">
        <v>1013360</v>
      </c>
      <c r="AW110" s="40">
        <v>988236.7</v>
      </c>
      <c r="AX110" s="40">
        <v>1125093.6200000001</v>
      </c>
      <c r="AY110" s="40">
        <v>1206218.44</v>
      </c>
      <c r="AZ110" s="40">
        <v>1122757.5843</v>
      </c>
      <c r="BA110" s="40">
        <v>883158.53341000003</v>
      </c>
      <c r="BB110" s="40">
        <v>929217.03</v>
      </c>
    </row>
    <row r="111" spans="1:55" s="61" customFormat="1" ht="18" x14ac:dyDescent="0.3">
      <c r="A111" s="56" t="s">
        <v>188</v>
      </c>
      <c r="B111" s="50">
        <v>41599</v>
      </c>
      <c r="C111" s="51" t="s">
        <v>0</v>
      </c>
      <c r="D111" s="51" t="s">
        <v>10</v>
      </c>
      <c r="E111" s="49" t="s">
        <v>219</v>
      </c>
      <c r="F111" s="49"/>
      <c r="G111" s="49"/>
      <c r="H111" s="49"/>
      <c r="I111" s="51">
        <v>700</v>
      </c>
      <c r="J111" s="49"/>
      <c r="K111" s="49" t="s">
        <v>354</v>
      </c>
      <c r="L111" s="46" t="s">
        <v>316</v>
      </c>
      <c r="M111" s="49" t="s">
        <v>220</v>
      </c>
      <c r="N111" s="49" t="s">
        <v>221</v>
      </c>
      <c r="O111" s="42">
        <v>24.8</v>
      </c>
      <c r="P111" s="42">
        <v>1.6605481284997754</v>
      </c>
      <c r="Q111" s="42">
        <v>2.0000000000000002E-5</v>
      </c>
      <c r="R111" s="42">
        <v>1.6605481284997754</v>
      </c>
      <c r="S111" s="41">
        <v>349</v>
      </c>
      <c r="T111" s="41">
        <v>495</v>
      </c>
      <c r="U111" s="41">
        <v>495</v>
      </c>
      <c r="V111" s="41">
        <v>607</v>
      </c>
      <c r="W111" s="41">
        <v>946</v>
      </c>
      <c r="X111" s="41">
        <v>1252</v>
      </c>
      <c r="Y111" s="40">
        <v>1254</v>
      </c>
      <c r="Z111" s="40">
        <v>1422</v>
      </c>
      <c r="AA111" s="40">
        <v>1470</v>
      </c>
      <c r="AB111" s="41">
        <v>106</v>
      </c>
      <c r="AC111" s="41">
        <v>16</v>
      </c>
      <c r="AD111" s="41">
        <v>19</v>
      </c>
      <c r="AE111" s="41">
        <v>19.399999999999999</v>
      </c>
      <c r="AF111" s="41">
        <v>32.56</v>
      </c>
      <c r="AG111" s="41">
        <v>24.83</v>
      </c>
      <c r="AH111" s="40">
        <v>29.78</v>
      </c>
      <c r="AI111" s="41">
        <v>5870.09</v>
      </c>
      <c r="AJ111" s="41">
        <v>4833.51</v>
      </c>
      <c r="AK111" s="41">
        <v>2650.3</v>
      </c>
      <c r="AL111" s="41">
        <v>3971.2</v>
      </c>
      <c r="AM111" s="41">
        <v>4758.5</v>
      </c>
      <c r="AN111" s="41">
        <v>4868.1000000000004</v>
      </c>
      <c r="AO111" s="41">
        <v>8139.18</v>
      </c>
      <c r="AP111" s="41">
        <v>6131.93</v>
      </c>
      <c r="AQ111" s="40">
        <v>7385</v>
      </c>
      <c r="AR111" s="40">
        <v>1508611.95</v>
      </c>
      <c r="AS111" s="40">
        <v>1213210.1399999999</v>
      </c>
      <c r="AT111" s="40">
        <v>35608.1</v>
      </c>
      <c r="AU111" s="40">
        <v>39127.699999999997</v>
      </c>
      <c r="AV111" s="40">
        <v>52623.199999999997</v>
      </c>
      <c r="AW111" s="40">
        <v>59582.1</v>
      </c>
      <c r="AX111" s="40">
        <v>72110.100000000006</v>
      </c>
      <c r="AY111" s="40">
        <v>97840.3</v>
      </c>
      <c r="AZ111" s="40">
        <v>126874.47168</v>
      </c>
      <c r="BA111" s="40">
        <v>397454.71093</v>
      </c>
      <c r="BB111" s="40">
        <v>376205.82</v>
      </c>
    </row>
    <row r="112" spans="1:55" s="61" customFormat="1" ht="18" x14ac:dyDescent="0.3">
      <c r="A112" s="56" t="s">
        <v>188</v>
      </c>
      <c r="B112" s="50">
        <v>41613</v>
      </c>
      <c r="C112" s="51" t="s">
        <v>0</v>
      </c>
      <c r="D112" s="51" t="s">
        <v>10</v>
      </c>
      <c r="E112" s="49" t="s">
        <v>222</v>
      </c>
      <c r="F112" s="49"/>
      <c r="G112" s="49"/>
      <c r="H112" s="49"/>
      <c r="I112" s="51">
        <v>400</v>
      </c>
      <c r="J112" s="49"/>
      <c r="K112" s="49" t="s">
        <v>340</v>
      </c>
      <c r="L112" s="46" t="s">
        <v>316</v>
      </c>
      <c r="M112" s="49" t="s">
        <v>223</v>
      </c>
      <c r="N112" s="49" t="s">
        <v>224</v>
      </c>
      <c r="O112" s="42">
        <v>248.7</v>
      </c>
      <c r="P112" s="42">
        <v>2.0000000000000002E-5</v>
      </c>
      <c r="Q112" s="42">
        <v>22.655790702277294</v>
      </c>
      <c r="R112" s="42">
        <v>22.655790702277294</v>
      </c>
      <c r="S112" s="41">
        <v>1939</v>
      </c>
      <c r="T112" s="41">
        <v>1965</v>
      </c>
      <c r="U112" s="41">
        <v>2039</v>
      </c>
      <c r="V112" s="41">
        <v>1744</v>
      </c>
      <c r="W112" s="41" t="s">
        <v>20</v>
      </c>
      <c r="X112" s="41">
        <v>1714</v>
      </c>
      <c r="Y112" s="40">
        <v>1696</v>
      </c>
      <c r="Z112" s="40">
        <v>1723</v>
      </c>
      <c r="AA112" s="40">
        <v>1618</v>
      </c>
      <c r="AB112" s="41">
        <v>1864.7</v>
      </c>
      <c r="AC112" s="41">
        <v>145.19999999999999</v>
      </c>
      <c r="AD112" s="41">
        <v>107.9</v>
      </c>
      <c r="AE112" s="41">
        <v>50.2</v>
      </c>
      <c r="AF112" s="41">
        <v>54.92</v>
      </c>
      <c r="AG112" s="41">
        <v>43.49</v>
      </c>
      <c r="AH112" s="40">
        <v>32.47</v>
      </c>
      <c r="AI112" s="41">
        <v>24.42</v>
      </c>
      <c r="AJ112" s="41">
        <v>61.04</v>
      </c>
      <c r="AK112" s="41">
        <v>27970</v>
      </c>
      <c r="AL112" s="41">
        <v>36165.5</v>
      </c>
      <c r="AM112" s="41">
        <v>27094.1</v>
      </c>
      <c r="AN112" s="41">
        <v>12595.6</v>
      </c>
      <c r="AO112" s="41">
        <v>13730.39</v>
      </c>
      <c r="AP112" s="41">
        <v>10741.12</v>
      </c>
      <c r="AQ112" s="40">
        <v>8053.1</v>
      </c>
      <c r="AR112" s="40">
        <v>6154.38</v>
      </c>
      <c r="AS112" s="40">
        <v>15320.21</v>
      </c>
      <c r="AT112" s="40">
        <v>163937</v>
      </c>
      <c r="AU112" s="40">
        <v>209155</v>
      </c>
      <c r="AV112" s="40">
        <v>240475</v>
      </c>
      <c r="AW112" s="40">
        <v>126370</v>
      </c>
      <c r="AX112" s="40">
        <v>189375.19</v>
      </c>
      <c r="AY112" s="40">
        <v>237742.56</v>
      </c>
      <c r="AZ112" s="40">
        <v>210407.86137</v>
      </c>
      <c r="BA112" s="40">
        <v>286055.08364000003</v>
      </c>
      <c r="BB112" s="40">
        <v>199836.22</v>
      </c>
    </row>
    <row r="113" spans="1:54" s="61" customFormat="1" ht="18" x14ac:dyDescent="0.3">
      <c r="A113" s="56" t="s">
        <v>188</v>
      </c>
      <c r="B113" s="50">
        <v>41619</v>
      </c>
      <c r="C113" s="51" t="s">
        <v>0</v>
      </c>
      <c r="D113" s="51" t="s">
        <v>10</v>
      </c>
      <c r="E113" s="49" t="s">
        <v>225</v>
      </c>
      <c r="F113" s="49"/>
      <c r="G113" s="49"/>
      <c r="H113" s="49"/>
      <c r="I113" s="51">
        <v>200</v>
      </c>
      <c r="J113" s="49"/>
      <c r="K113" s="49" t="s">
        <v>357</v>
      </c>
      <c r="L113" s="46" t="s">
        <v>316</v>
      </c>
      <c r="M113" s="49" t="s">
        <v>226</v>
      </c>
      <c r="N113" s="49" t="s">
        <v>227</v>
      </c>
      <c r="O113" s="42">
        <v>1593.8</v>
      </c>
      <c r="P113" s="42">
        <v>2.0000000000000002E-5</v>
      </c>
      <c r="Q113" s="42">
        <v>136.95130121019204</v>
      </c>
      <c r="R113" s="42">
        <v>136.95130121019204</v>
      </c>
      <c r="S113" s="41">
        <v>10542</v>
      </c>
      <c r="T113" s="41">
        <v>11494</v>
      </c>
      <c r="U113" s="41">
        <v>8472</v>
      </c>
      <c r="V113" s="41">
        <v>8615</v>
      </c>
      <c r="W113" s="41">
        <v>8820</v>
      </c>
      <c r="X113" s="41">
        <v>9456</v>
      </c>
      <c r="Y113" s="40">
        <v>9883</v>
      </c>
      <c r="Z113" s="40">
        <v>9731</v>
      </c>
      <c r="AA113" s="40">
        <v>8888</v>
      </c>
      <c r="AB113" s="41">
        <v>20325.7</v>
      </c>
      <c r="AC113" s="41">
        <v>4749</v>
      </c>
      <c r="AD113" s="41">
        <v>3967.8</v>
      </c>
      <c r="AE113" s="41">
        <v>3277.5</v>
      </c>
      <c r="AF113" s="41">
        <v>3414.71</v>
      </c>
      <c r="AG113" s="41">
        <v>1727.7</v>
      </c>
      <c r="AH113" s="40">
        <v>961.24</v>
      </c>
      <c r="AI113" s="41">
        <v>2234.4299999999998</v>
      </c>
      <c r="AJ113" s="41">
        <v>58.16</v>
      </c>
      <c r="AK113" s="41">
        <v>223582.8</v>
      </c>
      <c r="AL113" s="41">
        <v>1182507.5</v>
      </c>
      <c r="AM113" s="41">
        <v>995906.6</v>
      </c>
      <c r="AN113" s="41">
        <v>822660.4</v>
      </c>
      <c r="AO113" s="41">
        <v>853678.58</v>
      </c>
      <c r="AP113" s="41">
        <v>426741.53</v>
      </c>
      <c r="AQ113" s="40">
        <v>238387.26</v>
      </c>
      <c r="AR113" s="40">
        <v>572013.96</v>
      </c>
      <c r="AS113" s="40">
        <v>14597.92</v>
      </c>
      <c r="AT113" s="40">
        <v>2753340</v>
      </c>
      <c r="AU113" s="40">
        <v>2459390</v>
      </c>
      <c r="AV113" s="40">
        <v>2509090</v>
      </c>
      <c r="AW113" s="40">
        <v>2301311</v>
      </c>
      <c r="AX113" s="40">
        <v>2525594</v>
      </c>
      <c r="AY113" s="40">
        <v>2405687.8199999998</v>
      </c>
      <c r="AZ113" s="40">
        <v>2858082.0888499999</v>
      </c>
      <c r="BA113" s="40">
        <v>2720161.2204200001</v>
      </c>
      <c r="BB113" s="40">
        <v>3052597.19</v>
      </c>
    </row>
    <row r="114" spans="1:54" s="61" customFormat="1" ht="18" x14ac:dyDescent="0.3">
      <c r="A114" s="56" t="s">
        <v>188</v>
      </c>
      <c r="B114" s="50">
        <v>41621</v>
      </c>
      <c r="C114" s="51" t="s">
        <v>0</v>
      </c>
      <c r="D114" s="51" t="s">
        <v>10</v>
      </c>
      <c r="E114" s="49" t="s">
        <v>228</v>
      </c>
      <c r="F114" s="49"/>
      <c r="G114" s="49"/>
      <c r="H114" s="49"/>
      <c r="I114" s="51">
        <v>100</v>
      </c>
      <c r="J114" s="49"/>
      <c r="K114" s="49" t="s">
        <v>336</v>
      </c>
      <c r="L114" s="46" t="s">
        <v>316</v>
      </c>
      <c r="M114" s="49" t="s">
        <v>229</v>
      </c>
      <c r="N114" s="49" t="s">
        <v>230</v>
      </c>
      <c r="O114" s="42">
        <v>99.3</v>
      </c>
      <c r="P114" s="42">
        <v>7.7535502881278182</v>
      </c>
      <c r="Q114" s="42">
        <v>2.0000000000000002E-5</v>
      </c>
      <c r="R114" s="42">
        <v>7.7535502881278182</v>
      </c>
      <c r="S114" s="41">
        <v>12</v>
      </c>
      <c r="T114" s="41">
        <v>11</v>
      </c>
      <c r="U114" s="41">
        <v>11</v>
      </c>
      <c r="V114" s="41">
        <v>8</v>
      </c>
      <c r="W114" s="41">
        <v>14</v>
      </c>
      <c r="X114" s="41">
        <v>11</v>
      </c>
      <c r="Y114" s="40">
        <v>21</v>
      </c>
      <c r="Z114" s="40">
        <v>14</v>
      </c>
      <c r="AA114" s="40">
        <v>17</v>
      </c>
      <c r="AB114" s="41">
        <v>227.2</v>
      </c>
      <c r="AC114" s="41">
        <v>23.4</v>
      </c>
      <c r="AD114" s="41">
        <v>28.5</v>
      </c>
      <c r="AE114" s="41">
        <v>28</v>
      </c>
      <c r="AF114" s="41">
        <v>2</v>
      </c>
      <c r="AG114" s="41">
        <v>8.83</v>
      </c>
      <c r="AH114" s="40">
        <v>13.62</v>
      </c>
      <c r="AI114" s="41">
        <v>126.17</v>
      </c>
      <c r="AJ114" s="41">
        <v>18.309999999999999</v>
      </c>
      <c r="AK114" s="41">
        <v>2044.4</v>
      </c>
      <c r="AL114" s="41">
        <v>5826.6</v>
      </c>
      <c r="AM114" s="41">
        <v>7156.8</v>
      </c>
      <c r="AN114" s="41">
        <v>7024.4</v>
      </c>
      <c r="AO114" s="41">
        <v>499.76</v>
      </c>
      <c r="AP114" s="41">
        <v>2181.98</v>
      </c>
      <c r="AQ114" s="40">
        <v>3419.51</v>
      </c>
      <c r="AR114" s="40">
        <v>32048.23</v>
      </c>
      <c r="AS114" s="40">
        <v>4596.78</v>
      </c>
      <c r="AT114" s="40">
        <v>9345.1</v>
      </c>
      <c r="AU114" s="40">
        <v>11774.9</v>
      </c>
      <c r="AV114" s="40">
        <v>17049.400000000001</v>
      </c>
      <c r="AW114" s="40">
        <v>24351.7</v>
      </c>
      <c r="AX114" s="40">
        <v>30151.29</v>
      </c>
      <c r="AY114" s="40">
        <v>33939.82</v>
      </c>
      <c r="AZ114" s="40">
        <v>29052.784820000001</v>
      </c>
      <c r="BA114" s="40">
        <v>12486.131579999999</v>
      </c>
      <c r="BB114" s="40">
        <v>14242.4</v>
      </c>
    </row>
    <row r="115" spans="1:54" s="91" customFormat="1" ht="18" x14ac:dyDescent="0.3">
      <c r="A115" s="78" t="s">
        <v>188</v>
      </c>
      <c r="B115" s="79">
        <v>41626</v>
      </c>
      <c r="C115" s="80" t="s">
        <v>0</v>
      </c>
      <c r="D115" s="80" t="s">
        <v>10</v>
      </c>
      <c r="E115" s="81" t="s">
        <v>403</v>
      </c>
      <c r="F115" s="81"/>
      <c r="G115" s="81"/>
      <c r="H115" s="81"/>
      <c r="I115" s="80">
        <v>300</v>
      </c>
      <c r="J115" s="81"/>
      <c r="K115" s="81" t="s">
        <v>355</v>
      </c>
      <c r="L115" s="82" t="s">
        <v>316</v>
      </c>
      <c r="M115" s="81" t="s">
        <v>231</v>
      </c>
      <c r="N115" s="81" t="s">
        <v>232</v>
      </c>
      <c r="O115" s="83">
        <v>80.400000000000006</v>
      </c>
      <c r="P115" s="83">
        <v>2.7202736384877602</v>
      </c>
      <c r="Q115" s="83">
        <v>13.582676571465393</v>
      </c>
      <c r="R115" s="83">
        <v>50.720287975668903</v>
      </c>
      <c r="S115" s="84">
        <v>390</v>
      </c>
      <c r="T115" s="84">
        <v>618</v>
      </c>
      <c r="U115" s="84">
        <v>592</v>
      </c>
      <c r="V115" s="84">
        <v>577</v>
      </c>
      <c r="W115" s="84">
        <v>575</v>
      </c>
      <c r="X115" s="84">
        <v>728</v>
      </c>
      <c r="Y115" s="84">
        <v>776</v>
      </c>
      <c r="Z115" s="85" t="s">
        <v>20</v>
      </c>
      <c r="AA115" s="85" t="s">
        <v>20</v>
      </c>
      <c r="AB115" s="84">
        <v>195.2</v>
      </c>
      <c r="AC115" s="84">
        <v>130.5</v>
      </c>
      <c r="AD115" s="84">
        <v>193.3</v>
      </c>
      <c r="AE115" s="84">
        <v>122</v>
      </c>
      <c r="AF115" s="84">
        <v>222.7</v>
      </c>
      <c r="AG115" s="84">
        <v>144.87</v>
      </c>
      <c r="AH115" s="85">
        <v>106.73</v>
      </c>
      <c r="AI115" s="84">
        <v>179.84</v>
      </c>
      <c r="AJ115" s="84" t="s">
        <v>20</v>
      </c>
      <c r="AK115" s="84">
        <v>1171.4000000000001</v>
      </c>
      <c r="AL115" s="84">
        <v>32492.3</v>
      </c>
      <c r="AM115" s="84">
        <v>48523.5</v>
      </c>
      <c r="AN115" s="84">
        <v>30621.9</v>
      </c>
      <c r="AO115" s="84">
        <v>55674.8</v>
      </c>
      <c r="AP115" s="84">
        <v>35783.769999999997</v>
      </c>
      <c r="AQ115" s="85">
        <v>26682.17</v>
      </c>
      <c r="AR115" s="85">
        <v>47118.84</v>
      </c>
      <c r="AS115" s="84" t="s">
        <v>20</v>
      </c>
      <c r="AT115" s="85">
        <v>204.1</v>
      </c>
      <c r="AU115" s="85">
        <v>184.4</v>
      </c>
      <c r="AV115" s="85">
        <v>221.3</v>
      </c>
      <c r="AW115" s="85">
        <v>228234.6</v>
      </c>
      <c r="AX115" s="85">
        <v>334447.96000000002</v>
      </c>
      <c r="AY115" s="85">
        <v>415217.48</v>
      </c>
      <c r="AZ115" s="85">
        <v>526990.93640999997</v>
      </c>
      <c r="BA115" s="85" t="s">
        <v>20</v>
      </c>
      <c r="BB115" s="85" t="s">
        <v>20</v>
      </c>
    </row>
    <row r="116" spans="1:54" s="91" customFormat="1" ht="18" x14ac:dyDescent="0.3">
      <c r="A116" s="78" t="s">
        <v>188</v>
      </c>
      <c r="B116" s="79">
        <v>41638</v>
      </c>
      <c r="C116" s="80" t="s">
        <v>9</v>
      </c>
      <c r="D116" s="80" t="s">
        <v>10</v>
      </c>
      <c r="E116" s="81" t="s">
        <v>399</v>
      </c>
      <c r="F116" s="81"/>
      <c r="G116" s="81"/>
      <c r="H116" s="81"/>
      <c r="I116" s="80">
        <v>500</v>
      </c>
      <c r="J116" s="81"/>
      <c r="K116" s="81" t="s">
        <v>356</v>
      </c>
      <c r="L116" s="82" t="s">
        <v>316</v>
      </c>
      <c r="M116" s="81" t="s">
        <v>233</v>
      </c>
      <c r="N116" s="81" t="s">
        <v>234</v>
      </c>
      <c r="O116" s="83">
        <v>89</v>
      </c>
      <c r="P116" s="83">
        <v>2.8153897309267699</v>
      </c>
      <c r="Q116" s="83">
        <v>52.157653273707602</v>
      </c>
      <c r="R116" s="83">
        <v>54.686331349255198</v>
      </c>
      <c r="S116" s="84">
        <v>10639</v>
      </c>
      <c r="T116" s="84">
        <v>10468</v>
      </c>
      <c r="U116" s="84">
        <v>10617</v>
      </c>
      <c r="V116" s="84">
        <v>10889</v>
      </c>
      <c r="W116" s="84">
        <v>11098</v>
      </c>
      <c r="X116" s="84">
        <v>11039</v>
      </c>
      <c r="Y116" s="85" t="s">
        <v>20</v>
      </c>
      <c r="Z116" s="85" t="s">
        <v>20</v>
      </c>
      <c r="AA116" s="85" t="s">
        <v>20</v>
      </c>
      <c r="AB116" s="84">
        <v>95.3</v>
      </c>
      <c r="AC116" s="84">
        <v>8.1</v>
      </c>
      <c r="AD116" s="84">
        <v>0.9</v>
      </c>
      <c r="AE116" s="84">
        <v>2.2999999999999998</v>
      </c>
      <c r="AF116" s="84">
        <v>0.9</v>
      </c>
      <c r="AG116" s="84">
        <v>1.58</v>
      </c>
      <c r="AH116" s="85">
        <v>0</v>
      </c>
      <c r="AI116" s="84">
        <v>0</v>
      </c>
      <c r="AJ116" s="84">
        <v>0</v>
      </c>
      <c r="AK116" s="84">
        <v>95.3</v>
      </c>
      <c r="AL116" s="84">
        <v>2026.6</v>
      </c>
      <c r="AM116" s="84">
        <v>214.9</v>
      </c>
      <c r="AN116" s="84">
        <v>581.70000000000005</v>
      </c>
      <c r="AO116" s="84">
        <v>223.93</v>
      </c>
      <c r="AP116" s="84">
        <v>391.15</v>
      </c>
      <c r="AQ116" s="85">
        <v>0</v>
      </c>
      <c r="AR116" s="84">
        <v>0</v>
      </c>
      <c r="AS116" s="84">
        <v>0</v>
      </c>
      <c r="AT116" s="84">
        <v>292543</v>
      </c>
      <c r="AU116" s="84">
        <v>288363</v>
      </c>
      <c r="AV116" s="84">
        <v>287602</v>
      </c>
      <c r="AW116" s="84">
        <v>1207810.8</v>
      </c>
      <c r="AX116" s="84">
        <v>1311889.21</v>
      </c>
      <c r="AY116" s="84">
        <v>1183600</v>
      </c>
      <c r="AZ116" s="84" t="s">
        <v>20</v>
      </c>
      <c r="BA116" s="84" t="s">
        <v>20</v>
      </c>
      <c r="BB116" s="84" t="s">
        <v>20</v>
      </c>
    </row>
    <row r="117" spans="1:54" s="61" customFormat="1" ht="18" x14ac:dyDescent="0.3">
      <c r="A117" s="56" t="s">
        <v>368</v>
      </c>
      <c r="B117" s="50">
        <v>41591</v>
      </c>
      <c r="C117" s="51" t="s">
        <v>0</v>
      </c>
      <c r="D117" s="49" t="s">
        <v>17</v>
      </c>
      <c r="E117" s="49" t="s">
        <v>375</v>
      </c>
      <c r="F117" s="49"/>
      <c r="G117" s="49"/>
      <c r="H117" s="49"/>
      <c r="I117" s="51"/>
      <c r="J117" s="49"/>
      <c r="K117" s="49"/>
      <c r="L117" s="46" t="s">
        <v>316</v>
      </c>
      <c r="M117" s="49" t="s">
        <v>369</v>
      </c>
      <c r="N117" s="49" t="s">
        <v>370</v>
      </c>
      <c r="O117" s="41" t="s">
        <v>20</v>
      </c>
      <c r="P117" s="42">
        <v>0</v>
      </c>
      <c r="Q117" s="42">
        <v>12.390969308201498</v>
      </c>
      <c r="R117" s="42">
        <v>12.390969308201498</v>
      </c>
      <c r="S117" s="41" t="s">
        <v>20</v>
      </c>
      <c r="T117" s="41" t="s">
        <v>20</v>
      </c>
      <c r="U117" s="41" t="s">
        <v>20</v>
      </c>
      <c r="V117" s="41" t="s">
        <v>20</v>
      </c>
      <c r="W117" s="41" t="s">
        <v>20</v>
      </c>
      <c r="X117" s="41">
        <v>3882</v>
      </c>
      <c r="Y117" s="40">
        <v>4094</v>
      </c>
      <c r="Z117" s="40">
        <v>2611</v>
      </c>
      <c r="AA117" s="40">
        <v>3031</v>
      </c>
      <c r="AB117" s="41">
        <v>44.110355982860163</v>
      </c>
      <c r="AC117" s="41">
        <v>47.108239229777162</v>
      </c>
      <c r="AD117" s="41">
        <v>105.62595694826764</v>
      </c>
      <c r="AE117" s="41">
        <v>123.63366235116179</v>
      </c>
      <c r="AF117" s="41">
        <v>179.1146753108477</v>
      </c>
      <c r="AG117" s="41">
        <v>146.40057047906194</v>
      </c>
      <c r="AH117" s="40">
        <v>125.25353587109768</v>
      </c>
      <c r="AI117" s="41">
        <v>168.71663003887457</v>
      </c>
      <c r="AJ117" s="41">
        <v>96.492609858576216</v>
      </c>
      <c r="AK117" s="41">
        <v>11027.588995715041</v>
      </c>
      <c r="AL117" s="41">
        <v>11777.05980744429</v>
      </c>
      <c r="AM117" s="41">
        <v>26406.489237066911</v>
      </c>
      <c r="AN117" s="41">
        <v>30908.415587790449</v>
      </c>
      <c r="AO117" s="41">
        <v>44778.668827711925</v>
      </c>
      <c r="AP117" s="41">
        <v>36600.142619765487</v>
      </c>
      <c r="AQ117" s="40">
        <v>31313.383967774422</v>
      </c>
      <c r="AR117" s="41">
        <v>42179.157509718643</v>
      </c>
      <c r="AS117" s="41">
        <v>24123.152464644056</v>
      </c>
      <c r="AT117" s="41" t="s">
        <v>20</v>
      </c>
      <c r="AU117" s="41">
        <v>145872.77038573925</v>
      </c>
      <c r="AV117" s="41">
        <v>174655.11345247776</v>
      </c>
      <c r="AW117" s="41">
        <v>208989.74792488859</v>
      </c>
      <c r="AX117" s="41">
        <v>245153.88530311774</v>
      </c>
      <c r="AY117" s="41">
        <v>247671.13340033498</v>
      </c>
      <c r="AZ117" s="41">
        <v>278510.94488083251</v>
      </c>
      <c r="BA117" s="41">
        <v>92210.827000000005</v>
      </c>
      <c r="BB117" s="41">
        <v>223125.20499999999</v>
      </c>
    </row>
    <row r="118" spans="1:54" s="74" customFormat="1" ht="18" x14ac:dyDescent="0.3">
      <c r="A118" s="66" t="s">
        <v>368</v>
      </c>
      <c r="B118" s="67">
        <v>41283</v>
      </c>
      <c r="C118" s="68" t="s">
        <v>0</v>
      </c>
      <c r="D118" s="69" t="s">
        <v>17</v>
      </c>
      <c r="E118" s="69" t="s">
        <v>408</v>
      </c>
      <c r="F118" s="69"/>
      <c r="G118" s="69"/>
      <c r="H118" s="69"/>
      <c r="I118" s="68"/>
      <c r="J118" s="69"/>
      <c r="K118" s="69"/>
      <c r="L118" s="70" t="s">
        <v>316</v>
      </c>
      <c r="M118" s="69" t="s">
        <v>371</v>
      </c>
      <c r="N118" s="69" t="s">
        <v>372</v>
      </c>
      <c r="O118" s="71" t="s">
        <v>20</v>
      </c>
      <c r="P118" s="72">
        <v>0</v>
      </c>
      <c r="Q118" s="72">
        <v>218.91848178816423</v>
      </c>
      <c r="R118" s="72">
        <v>218.91848178816423</v>
      </c>
      <c r="S118" s="71" t="s">
        <v>20</v>
      </c>
      <c r="T118" s="71" t="s">
        <v>20</v>
      </c>
      <c r="U118" s="71" t="s">
        <v>20</v>
      </c>
      <c r="V118" s="71">
        <v>120</v>
      </c>
      <c r="W118" s="71">
        <v>117</v>
      </c>
      <c r="X118" s="71">
        <v>121</v>
      </c>
      <c r="Y118" s="73">
        <v>122</v>
      </c>
      <c r="Z118" s="73">
        <v>130</v>
      </c>
      <c r="AA118" s="85" t="s">
        <v>20</v>
      </c>
      <c r="AB118" s="71">
        <v>0.53608973344263411</v>
      </c>
      <c r="AC118" s="71">
        <v>0.25739237282239924</v>
      </c>
      <c r="AD118" s="71">
        <v>0.22098286493848696</v>
      </c>
      <c r="AE118" s="71">
        <v>1.0171231340602744</v>
      </c>
      <c r="AF118" s="71">
        <v>0.70534595179332338</v>
      </c>
      <c r="AG118" s="71">
        <v>0.96310887772194287</v>
      </c>
      <c r="AH118" s="73">
        <v>0.23148707620006714</v>
      </c>
      <c r="AI118" s="71">
        <v>0.91316129858386941</v>
      </c>
      <c r="AJ118" s="71" t="s">
        <v>20</v>
      </c>
      <c r="AK118" s="71">
        <v>134.02243336065854</v>
      </c>
      <c r="AL118" s="71">
        <v>64.34809320559981</v>
      </c>
      <c r="AM118" s="71">
        <v>55.245716234621739</v>
      </c>
      <c r="AN118" s="71">
        <v>254.28078351506861</v>
      </c>
      <c r="AO118" s="71">
        <v>176.33648794833084</v>
      </c>
      <c r="AP118" s="71">
        <v>240.77721943048573</v>
      </c>
      <c r="AQ118" s="73">
        <v>57.871769050016788</v>
      </c>
      <c r="AR118" s="71">
        <v>228.29032464596736</v>
      </c>
      <c r="AS118" s="71" t="s">
        <v>20</v>
      </c>
      <c r="AT118" s="71">
        <v>27255.036141385503</v>
      </c>
      <c r="AU118" s="71">
        <v>25752.654548976301</v>
      </c>
      <c r="AV118" s="71">
        <v>24060.058831333979</v>
      </c>
      <c r="AW118" s="71">
        <v>23916.702468592986</v>
      </c>
      <c r="AX118" s="71">
        <v>24990.591787105277</v>
      </c>
      <c r="AY118" s="71">
        <v>25821.905661641536</v>
      </c>
      <c r="AZ118" s="71">
        <v>26854.426854649213</v>
      </c>
      <c r="BA118" s="71">
        <v>29451.487978686619</v>
      </c>
      <c r="BB118" s="71" t="s">
        <v>20</v>
      </c>
    </row>
    <row r="119" spans="1:54" s="74" customFormat="1" ht="18" x14ac:dyDescent="0.3">
      <c r="A119" s="66" t="s">
        <v>368</v>
      </c>
      <c r="B119" s="67">
        <v>41543</v>
      </c>
      <c r="C119" s="68" t="s">
        <v>0</v>
      </c>
      <c r="D119" s="69" t="s">
        <v>17</v>
      </c>
      <c r="E119" s="69" t="s">
        <v>400</v>
      </c>
      <c r="F119" s="69"/>
      <c r="G119" s="69"/>
      <c r="H119" s="69"/>
      <c r="I119" s="68"/>
      <c r="J119" s="69"/>
      <c r="K119" s="69"/>
      <c r="L119" s="70" t="s">
        <v>316</v>
      </c>
      <c r="M119" s="69" t="s">
        <v>373</v>
      </c>
      <c r="N119" s="69" t="s">
        <v>374</v>
      </c>
      <c r="O119" s="71" t="s">
        <v>20</v>
      </c>
      <c r="P119" s="72">
        <v>0</v>
      </c>
      <c r="Q119" s="72">
        <v>1.4193907727816031</v>
      </c>
      <c r="R119" s="72">
        <v>1.4193907727816031</v>
      </c>
      <c r="S119" s="71" t="s">
        <v>20</v>
      </c>
      <c r="T119" s="71" t="s">
        <v>20</v>
      </c>
      <c r="U119" s="71" t="s">
        <v>20</v>
      </c>
      <c r="V119" s="71">
        <v>38</v>
      </c>
      <c r="W119" s="71">
        <v>40</v>
      </c>
      <c r="X119" s="71">
        <v>40</v>
      </c>
      <c r="Y119" s="73">
        <v>45</v>
      </c>
      <c r="Z119" s="73">
        <v>50</v>
      </c>
      <c r="AA119" s="85" t="s">
        <v>20</v>
      </c>
      <c r="AB119" s="71">
        <v>1.5580723005775473E-2</v>
      </c>
      <c r="AC119" s="71">
        <v>8.0245686500673319E-2</v>
      </c>
      <c r="AD119" s="71">
        <v>5.789093374277853E-3</v>
      </c>
      <c r="AE119" s="71">
        <v>3.3740035277522377E-3</v>
      </c>
      <c r="AF119" s="71">
        <v>7.2401581761615662E-3</v>
      </c>
      <c r="AG119" s="71">
        <v>1.5946398659966499E-2</v>
      </c>
      <c r="AH119" s="73">
        <v>1.1184961396441758E-2</v>
      </c>
      <c r="AI119" s="71" t="s">
        <v>20</v>
      </c>
      <c r="AJ119" s="71" t="s">
        <v>20</v>
      </c>
      <c r="AK119" s="71">
        <v>3.8951807514438683</v>
      </c>
      <c r="AL119" s="71">
        <v>20.061421625168329</v>
      </c>
      <c r="AM119" s="71">
        <v>1.4472733435694634</v>
      </c>
      <c r="AN119" s="71">
        <v>0.84350088193805939</v>
      </c>
      <c r="AO119" s="71">
        <v>1.8100395440403916</v>
      </c>
      <c r="AP119" s="71">
        <v>3.9865996649916244</v>
      </c>
      <c r="AQ119" s="73">
        <v>2.7962403491104397</v>
      </c>
      <c r="AR119" s="71" t="s">
        <v>20</v>
      </c>
      <c r="AS119" s="71" t="s">
        <v>20</v>
      </c>
      <c r="AT119" s="71" t="s">
        <v>20</v>
      </c>
      <c r="AU119" s="71">
        <v>83448.857275580624</v>
      </c>
      <c r="AV119" s="71">
        <v>81670.224164959291</v>
      </c>
      <c r="AW119" s="71">
        <v>33057.15482587694</v>
      </c>
      <c r="AX119" s="71">
        <v>13397.010080855531</v>
      </c>
      <c r="AY119" s="71">
        <v>93598.195778894471</v>
      </c>
      <c r="AZ119" s="71">
        <v>13091.157703927493</v>
      </c>
      <c r="BA119" s="71">
        <v>7297.4938734371326</v>
      </c>
      <c r="BB119" s="71" t="s">
        <v>20</v>
      </c>
    </row>
    <row r="121" spans="1:54" ht="18" x14ac:dyDescent="0.3">
      <c r="A121" s="30" t="s">
        <v>327</v>
      </c>
    </row>
    <row r="122" spans="1:54" x14ac:dyDescent="0.3">
      <c r="A122" s="34" t="s">
        <v>335</v>
      </c>
      <c r="AH122" s="65"/>
    </row>
    <row r="123" spans="1:54" s="62" customFormat="1" x14ac:dyDescent="0.3">
      <c r="A123" s="62" t="s">
        <v>385</v>
      </c>
      <c r="B123" s="63"/>
      <c r="O123" s="64"/>
      <c r="P123" s="64"/>
      <c r="Q123" s="64"/>
      <c r="R123" s="64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</row>
    <row r="124" spans="1:54" s="62" customFormat="1" x14ac:dyDescent="0.3">
      <c r="A124" s="62" t="s">
        <v>126</v>
      </c>
      <c r="B124" s="63"/>
      <c r="O124" s="64"/>
      <c r="P124" s="64"/>
      <c r="Q124" s="64"/>
      <c r="R124" s="64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</row>
    <row r="125" spans="1:54" s="62" customFormat="1" x14ac:dyDescent="0.3">
      <c r="A125" s="62" t="s">
        <v>386</v>
      </c>
      <c r="B125" s="63"/>
      <c r="O125" s="64"/>
      <c r="P125" s="64"/>
      <c r="Q125" s="64"/>
      <c r="R125" s="64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</row>
    <row r="126" spans="1:54" x14ac:dyDescent="0.3">
      <c r="A126" s="62" t="s">
        <v>382</v>
      </c>
    </row>
    <row r="127" spans="1:54" x14ac:dyDescent="0.3">
      <c r="A127" s="62" t="s">
        <v>380</v>
      </c>
    </row>
    <row r="128" spans="1:54" x14ac:dyDescent="0.3">
      <c r="A128" s="62" t="s">
        <v>383</v>
      </c>
    </row>
  </sheetData>
  <mergeCells count="56">
    <mergeCell ref="B9:B10"/>
    <mergeCell ref="A9:A10"/>
    <mergeCell ref="R9:R10"/>
    <mergeCell ref="Q9:Q10"/>
    <mergeCell ref="E9:E10"/>
    <mergeCell ref="D9:D10"/>
    <mergeCell ref="C9:C10"/>
    <mergeCell ref="V9:V10"/>
    <mergeCell ref="P8:R8"/>
    <mergeCell ref="T9:T10"/>
    <mergeCell ref="F9:H9"/>
    <mergeCell ref="I9:K9"/>
    <mergeCell ref="C8:O8"/>
    <mergeCell ref="M9:M10"/>
    <mergeCell ref="N9:N10"/>
    <mergeCell ref="S9:S10"/>
    <mergeCell ref="U9:U10"/>
    <mergeCell ref="S8:AA8"/>
    <mergeCell ref="W9:W10"/>
    <mergeCell ref="X9:X10"/>
    <mergeCell ref="L9:L10"/>
    <mergeCell ref="O9:O10"/>
    <mergeCell ref="P9:P10"/>
    <mergeCell ref="AB9:AB10"/>
    <mergeCell ref="AC9:AC10"/>
    <mergeCell ref="AD9:AD10"/>
    <mergeCell ref="Y9:Y10"/>
    <mergeCell ref="AA9:AA10"/>
    <mergeCell ref="Z9:Z10"/>
    <mergeCell ref="AL9:AL10"/>
    <mergeCell ref="AH9:AH10"/>
    <mergeCell ref="AI9:AI10"/>
    <mergeCell ref="AQ9:AQ10"/>
    <mergeCell ref="AX9:AX10"/>
    <mergeCell ref="AP9:AP10"/>
    <mergeCell ref="AT9:AT10"/>
    <mergeCell ref="AU9:AU10"/>
    <mergeCell ref="AV9:AV10"/>
    <mergeCell ref="AW9:AW10"/>
    <mergeCell ref="AR9:AR10"/>
    <mergeCell ref="BB9:BB10"/>
    <mergeCell ref="AT8:BB8"/>
    <mergeCell ref="AS9:AS10"/>
    <mergeCell ref="AK8:AS8"/>
    <mergeCell ref="AJ9:AJ10"/>
    <mergeCell ref="AB8:AJ8"/>
    <mergeCell ref="AZ9:AZ10"/>
    <mergeCell ref="BA9:BA10"/>
    <mergeCell ref="AY9:AY10"/>
    <mergeCell ref="AM9:AM10"/>
    <mergeCell ref="AN9:AN10"/>
    <mergeCell ref="AO9:AO10"/>
    <mergeCell ref="AE9:AE10"/>
    <mergeCell ref="AF9:AF10"/>
    <mergeCell ref="AG9:AG10"/>
    <mergeCell ref="AK9:A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6"/>
  <sheetViews>
    <sheetView showGridLines="0" zoomScale="70" zoomScaleNormal="70" workbookViewId="0">
      <selection activeCell="A9" sqref="A9:A10"/>
    </sheetView>
  </sheetViews>
  <sheetFormatPr defaultColWidth="9.140625" defaultRowHeight="16.5" x14ac:dyDescent="0.3"/>
  <cols>
    <col min="1" max="1" width="27.140625" style="1" customWidth="1"/>
    <col min="2" max="2" width="13.5703125" style="9" bestFit="1" customWidth="1"/>
    <col min="3" max="3" width="10.7109375" style="1" bestFit="1" customWidth="1"/>
    <col min="4" max="4" width="14" style="1" bestFit="1" customWidth="1"/>
    <col min="5" max="5" width="29.140625" style="1" bestFit="1" customWidth="1"/>
    <col min="6" max="6" width="4.28515625" style="1" bestFit="1" customWidth="1"/>
    <col min="7" max="7" width="5.5703125" style="1" bestFit="1" customWidth="1"/>
    <col min="8" max="8" width="12.42578125" style="1" bestFit="1" customWidth="1"/>
    <col min="9" max="9" width="4.28515625" style="1" bestFit="1" customWidth="1"/>
    <col min="10" max="10" width="5.5703125" style="1" bestFit="1" customWidth="1"/>
    <col min="11" max="11" width="12.42578125" style="1" bestFit="1" customWidth="1"/>
    <col min="12" max="12" width="20.85546875" style="1" customWidth="1"/>
    <col min="13" max="13" width="16" style="1" bestFit="1" customWidth="1"/>
    <col min="14" max="14" width="16.85546875" style="1" bestFit="1" customWidth="1"/>
    <col min="15" max="15" width="30.5703125" style="1" bestFit="1" customWidth="1"/>
    <col min="16" max="16" width="14.42578125" style="20" bestFit="1" customWidth="1"/>
    <col min="17" max="17" width="16.28515625" style="20" bestFit="1" customWidth="1"/>
    <col min="18" max="18" width="28.140625" style="20" bestFit="1" customWidth="1"/>
    <col min="19" max="24" width="10.7109375" style="1" bestFit="1" customWidth="1"/>
    <col min="25" max="27" width="10.7109375" style="1" customWidth="1"/>
    <col min="28" max="33" width="8.85546875" style="1" bestFit="1" customWidth="1"/>
    <col min="34" max="36" width="8.85546875" style="1" customWidth="1"/>
    <col min="37" max="37" width="12.140625" style="1" bestFit="1" customWidth="1"/>
    <col min="38" max="42" width="13.28515625" style="1" bestFit="1" customWidth="1"/>
    <col min="43" max="45" width="13.28515625" style="1" customWidth="1"/>
    <col min="46" max="51" width="13.28515625" style="1" bestFit="1" customWidth="1"/>
    <col min="52" max="54" width="11.42578125" style="1" customWidth="1"/>
    <col min="55" max="16384" width="9.140625" style="1"/>
  </cols>
  <sheetData>
    <row r="1" spans="1:58" x14ac:dyDescent="0.3">
      <c r="B1" s="7"/>
    </row>
    <row r="6" spans="1:58" s="5" customFormat="1" ht="27.75" x14ac:dyDescent="0.45">
      <c r="A6" s="8" t="s">
        <v>409</v>
      </c>
      <c r="P6" s="21"/>
      <c r="Q6" s="21"/>
      <c r="R6" s="21"/>
    </row>
    <row r="7" spans="1:58" ht="17.25" thickBot="1" x14ac:dyDescent="0.35"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58" s="3" customFormat="1" ht="18.75" thickBot="1" x14ac:dyDescent="0.4">
      <c r="A8" s="4"/>
      <c r="B8" s="10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  <c r="P8" s="110" t="s">
        <v>3</v>
      </c>
      <c r="Q8" s="111"/>
      <c r="R8" s="111"/>
      <c r="S8" s="127" t="s">
        <v>8</v>
      </c>
      <c r="T8" s="128"/>
      <c r="U8" s="128"/>
      <c r="V8" s="128"/>
      <c r="W8" s="128"/>
      <c r="X8" s="128"/>
      <c r="Y8" s="128"/>
      <c r="Z8" s="128"/>
      <c r="AA8" s="129"/>
      <c r="AB8" s="127" t="s">
        <v>5</v>
      </c>
      <c r="AC8" s="128"/>
      <c r="AD8" s="128"/>
      <c r="AE8" s="128"/>
      <c r="AF8" s="128"/>
      <c r="AG8" s="128"/>
      <c r="AH8" s="128"/>
      <c r="AI8" s="128"/>
      <c r="AJ8" s="129"/>
      <c r="AK8" s="127" t="s">
        <v>6</v>
      </c>
      <c r="AL8" s="128"/>
      <c r="AM8" s="128"/>
      <c r="AN8" s="128"/>
      <c r="AO8" s="128"/>
      <c r="AP8" s="128"/>
      <c r="AQ8" s="128"/>
      <c r="AR8" s="128"/>
      <c r="AS8" s="129"/>
      <c r="AT8" s="127" t="s">
        <v>7</v>
      </c>
      <c r="AU8" s="128"/>
      <c r="AV8" s="128"/>
      <c r="AW8" s="128"/>
      <c r="AX8" s="128"/>
      <c r="AY8" s="128"/>
      <c r="AZ8" s="128"/>
      <c r="BA8" s="128"/>
      <c r="BB8" s="129"/>
    </row>
    <row r="9" spans="1:58" s="2" customFormat="1" ht="20.25" x14ac:dyDescent="0.35">
      <c r="A9" s="117" t="s">
        <v>4</v>
      </c>
      <c r="B9" s="121" t="s">
        <v>410</v>
      </c>
      <c r="C9" s="117" t="s">
        <v>411</v>
      </c>
      <c r="D9" s="123" t="s">
        <v>412</v>
      </c>
      <c r="E9" s="117" t="s">
        <v>413</v>
      </c>
      <c r="F9" s="112" t="s">
        <v>322</v>
      </c>
      <c r="G9" s="113"/>
      <c r="H9" s="114"/>
      <c r="I9" s="112" t="s">
        <v>323</v>
      </c>
      <c r="J9" s="113"/>
      <c r="K9" s="114"/>
      <c r="L9" s="117" t="s">
        <v>315</v>
      </c>
      <c r="M9" s="117" t="s">
        <v>2</v>
      </c>
      <c r="N9" s="117" t="s">
        <v>1</v>
      </c>
      <c r="O9" s="123" t="s">
        <v>414</v>
      </c>
      <c r="P9" s="119" t="s">
        <v>415</v>
      </c>
      <c r="Q9" s="119" t="s">
        <v>416</v>
      </c>
      <c r="R9" s="119" t="s">
        <v>417</v>
      </c>
      <c r="S9" s="123">
        <v>2013</v>
      </c>
      <c r="T9" s="123">
        <v>2014</v>
      </c>
      <c r="U9" s="123">
        <v>2015</v>
      </c>
      <c r="V9" s="123">
        <v>2016</v>
      </c>
      <c r="W9" s="123">
        <v>2017</v>
      </c>
      <c r="X9" s="123">
        <v>2018</v>
      </c>
      <c r="Y9" s="123">
        <v>2019</v>
      </c>
      <c r="Z9" s="123">
        <v>2020</v>
      </c>
      <c r="AA9" s="123">
        <v>2021</v>
      </c>
      <c r="AB9" s="123">
        <v>2013</v>
      </c>
      <c r="AC9" s="123">
        <v>2014</v>
      </c>
      <c r="AD9" s="123">
        <v>2015</v>
      </c>
      <c r="AE9" s="123">
        <v>2016</v>
      </c>
      <c r="AF9" s="123">
        <v>2017</v>
      </c>
      <c r="AG9" s="123">
        <v>2018</v>
      </c>
      <c r="AH9" s="123">
        <v>2019</v>
      </c>
      <c r="AI9" s="123">
        <v>2020</v>
      </c>
      <c r="AJ9" s="125">
        <v>2021</v>
      </c>
      <c r="AK9" s="123">
        <v>2013</v>
      </c>
      <c r="AL9" s="123">
        <v>2014</v>
      </c>
      <c r="AM9" s="123">
        <v>2015</v>
      </c>
      <c r="AN9" s="123">
        <v>2016</v>
      </c>
      <c r="AO9" s="123">
        <v>2017</v>
      </c>
      <c r="AP9" s="123">
        <v>2018</v>
      </c>
      <c r="AQ9" s="123">
        <v>2019</v>
      </c>
      <c r="AR9" s="123">
        <v>2020</v>
      </c>
      <c r="AS9" s="125">
        <v>2021</v>
      </c>
      <c r="AT9" s="123">
        <v>2013</v>
      </c>
      <c r="AU9" s="123">
        <v>2014</v>
      </c>
      <c r="AV9" s="123">
        <v>2015</v>
      </c>
      <c r="AW9" s="123">
        <v>2016</v>
      </c>
      <c r="AX9" s="123">
        <v>2017</v>
      </c>
      <c r="AY9" s="123">
        <v>2018</v>
      </c>
      <c r="AZ9" s="123">
        <v>2019</v>
      </c>
      <c r="BA9" s="123">
        <v>2020</v>
      </c>
      <c r="BB9" s="123">
        <v>2021</v>
      </c>
    </row>
    <row r="10" spans="1:58" s="2" customFormat="1" ht="18.75" thickBot="1" x14ac:dyDescent="0.4">
      <c r="A10" s="118"/>
      <c r="B10" s="122"/>
      <c r="C10" s="118"/>
      <c r="D10" s="124"/>
      <c r="E10" s="118"/>
      <c r="F10" s="26" t="s">
        <v>324</v>
      </c>
      <c r="G10" s="27" t="s">
        <v>325</v>
      </c>
      <c r="H10" s="28" t="s">
        <v>326</v>
      </c>
      <c r="I10" s="26" t="s">
        <v>324</v>
      </c>
      <c r="J10" s="27" t="s">
        <v>325</v>
      </c>
      <c r="K10" s="29" t="s">
        <v>326</v>
      </c>
      <c r="L10" s="118"/>
      <c r="M10" s="118"/>
      <c r="N10" s="118"/>
      <c r="O10" s="124"/>
      <c r="P10" s="120"/>
      <c r="Q10" s="120"/>
      <c r="R10" s="120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6"/>
      <c r="AK10" s="124"/>
      <c r="AL10" s="124"/>
      <c r="AM10" s="124"/>
      <c r="AN10" s="124"/>
      <c r="AO10" s="124"/>
      <c r="AP10" s="124"/>
      <c r="AQ10" s="124"/>
      <c r="AR10" s="124"/>
      <c r="AS10" s="126"/>
      <c r="AT10" s="124"/>
      <c r="AU10" s="124"/>
      <c r="AV10" s="124"/>
      <c r="AW10" s="124"/>
      <c r="AX10" s="124"/>
      <c r="AY10" s="124"/>
      <c r="AZ10" s="124"/>
      <c r="BA10" s="124"/>
      <c r="BB10" s="124"/>
    </row>
    <row r="11" spans="1:58" ht="18" x14ac:dyDescent="0.3">
      <c r="A11" s="14" t="s">
        <v>419</v>
      </c>
      <c r="B11" s="15">
        <v>41438</v>
      </c>
      <c r="C11" s="14" t="s">
        <v>0</v>
      </c>
      <c r="D11" s="14" t="s">
        <v>10</v>
      </c>
      <c r="E11" s="14" t="s">
        <v>165</v>
      </c>
      <c r="F11" s="14"/>
      <c r="G11" s="14"/>
      <c r="H11" s="14"/>
      <c r="I11" s="14"/>
      <c r="J11" s="14"/>
      <c r="K11" s="14"/>
      <c r="L11" s="14" t="s">
        <v>316</v>
      </c>
      <c r="M11" s="14" t="s">
        <v>166</v>
      </c>
      <c r="N11" s="14" t="s">
        <v>167</v>
      </c>
      <c r="O11" s="14">
        <v>12.3</v>
      </c>
      <c r="P11" s="17">
        <v>4.3</v>
      </c>
      <c r="Q11" s="17">
        <v>0</v>
      </c>
      <c r="R11" s="17">
        <v>4.3</v>
      </c>
      <c r="S11" s="16">
        <v>30</v>
      </c>
      <c r="T11" s="16">
        <v>32</v>
      </c>
      <c r="U11" s="16">
        <v>32</v>
      </c>
      <c r="V11" s="16">
        <v>36</v>
      </c>
      <c r="W11" s="16">
        <v>32</v>
      </c>
      <c r="X11" s="16">
        <v>37</v>
      </c>
      <c r="Y11" s="16" t="s">
        <v>20</v>
      </c>
      <c r="Z11" s="16" t="s">
        <v>20</v>
      </c>
      <c r="AA11" s="16" t="s">
        <v>20</v>
      </c>
      <c r="AB11" s="16">
        <v>6.2</v>
      </c>
      <c r="AC11" s="16">
        <v>2.5</v>
      </c>
      <c r="AD11" s="16">
        <v>12.9</v>
      </c>
      <c r="AE11" s="16">
        <v>16</v>
      </c>
      <c r="AF11" s="16">
        <v>33.6</v>
      </c>
      <c r="AG11" s="16">
        <v>93.960944125129558</v>
      </c>
      <c r="AH11" s="31">
        <v>85.79104253293923</v>
      </c>
      <c r="AI11" s="31">
        <v>32.616929625570307</v>
      </c>
      <c r="AJ11" s="31">
        <v>148.57890741564799</v>
      </c>
      <c r="AK11" s="16">
        <v>848.7</v>
      </c>
      <c r="AL11" s="16">
        <v>623</v>
      </c>
      <c r="AM11" s="16">
        <v>3161.6</v>
      </c>
      <c r="AN11" s="16">
        <v>3929.6</v>
      </c>
      <c r="AO11" s="16">
        <v>8228.1</v>
      </c>
      <c r="AP11" s="16">
        <v>23020.429190615287</v>
      </c>
      <c r="AQ11" s="31">
        <v>20933.012875106459</v>
      </c>
      <c r="AR11" s="31">
        <v>8088.982234343538</v>
      </c>
      <c r="AS11" s="31">
        <v>36253.25340941811</v>
      </c>
      <c r="AT11" s="16">
        <v>50</v>
      </c>
      <c r="AU11" s="16">
        <v>68</v>
      </c>
      <c r="AV11" s="16">
        <v>238.3</v>
      </c>
      <c r="AW11" s="16">
        <v>400.8</v>
      </c>
      <c r="AX11" s="16">
        <v>168.4</v>
      </c>
      <c r="AY11" s="16">
        <v>0</v>
      </c>
      <c r="AZ11" s="31">
        <v>0</v>
      </c>
      <c r="BA11" s="31">
        <v>0</v>
      </c>
      <c r="BB11" s="31" t="s">
        <v>20</v>
      </c>
      <c r="BC11" s="19"/>
      <c r="BD11" s="19"/>
      <c r="BE11" s="19"/>
      <c r="BF11" s="19"/>
    </row>
    <row r="12" spans="1:58" ht="18" x14ac:dyDescent="0.3">
      <c r="A12" s="14" t="s">
        <v>419</v>
      </c>
      <c r="B12" s="12">
        <v>41491</v>
      </c>
      <c r="C12" s="11" t="s">
        <v>9</v>
      </c>
      <c r="D12" s="11" t="s">
        <v>10</v>
      </c>
      <c r="E12" s="11" t="s">
        <v>168</v>
      </c>
      <c r="F12" s="14"/>
      <c r="G12" s="11"/>
      <c r="H12" s="11"/>
      <c r="I12" s="14"/>
      <c r="J12" s="11"/>
      <c r="K12" s="11"/>
      <c r="L12" s="14" t="s">
        <v>316</v>
      </c>
      <c r="M12" s="11" t="s">
        <v>169</v>
      </c>
      <c r="N12" s="11" t="s">
        <v>170</v>
      </c>
      <c r="O12" s="11">
        <v>27.4</v>
      </c>
      <c r="P12" s="18">
        <v>4.3</v>
      </c>
      <c r="Q12" s="18">
        <v>0</v>
      </c>
      <c r="R12" s="18">
        <v>4.3</v>
      </c>
      <c r="S12" s="13">
        <v>62</v>
      </c>
      <c r="T12" s="13">
        <v>75</v>
      </c>
      <c r="U12" s="13">
        <v>44</v>
      </c>
      <c r="V12" s="13">
        <v>79</v>
      </c>
      <c r="W12" s="13">
        <v>94</v>
      </c>
      <c r="X12" s="13">
        <v>76</v>
      </c>
      <c r="Y12" s="16" t="s">
        <v>20</v>
      </c>
      <c r="Z12" s="16" t="s">
        <v>20</v>
      </c>
      <c r="AA12" s="16" t="s">
        <v>20</v>
      </c>
      <c r="AB12" s="13">
        <v>78</v>
      </c>
      <c r="AC12" s="13">
        <v>34.4</v>
      </c>
      <c r="AD12" s="13">
        <v>34</v>
      </c>
      <c r="AE12" s="13">
        <v>69.599999999999994</v>
      </c>
      <c r="AF12" s="13">
        <v>259.2</v>
      </c>
      <c r="AG12" s="13">
        <v>66.987185527183655</v>
      </c>
      <c r="AH12" s="32">
        <v>137.64666098892843</v>
      </c>
      <c r="AI12" s="32">
        <v>471.3432569520557</v>
      </c>
      <c r="AJ12" s="32">
        <v>130.63293458628902</v>
      </c>
      <c r="AK12" s="13">
        <v>7873.5</v>
      </c>
      <c r="AL12" s="13">
        <v>8435.1</v>
      </c>
      <c r="AM12" s="13">
        <v>8336.1</v>
      </c>
      <c r="AN12" s="13">
        <v>17061.599999999999</v>
      </c>
      <c r="AO12" s="13">
        <v>63515.5</v>
      </c>
      <c r="AP12" s="13">
        <v>16411.847262790918</v>
      </c>
      <c r="AQ12" s="32">
        <v>33585.778768598771</v>
      </c>
      <c r="AR12" s="32">
        <v>116893.15729105601</v>
      </c>
      <c r="AS12" s="32">
        <v>31874.436039054523</v>
      </c>
      <c r="AT12" s="13">
        <v>16613.2</v>
      </c>
      <c r="AU12" s="13">
        <v>23931.5</v>
      </c>
      <c r="AV12" s="13">
        <v>26798.6</v>
      </c>
      <c r="AW12" s="13">
        <v>46340</v>
      </c>
      <c r="AX12" s="13">
        <v>55254.5</v>
      </c>
      <c r="AY12" s="13">
        <v>47971.355884292854</v>
      </c>
      <c r="AZ12" s="32">
        <v>13567.957517158458</v>
      </c>
      <c r="BA12" s="32">
        <v>3254.9129559299572</v>
      </c>
      <c r="BB12" s="32" t="s">
        <v>20</v>
      </c>
      <c r="BC12" s="19"/>
      <c r="BD12" s="19"/>
      <c r="BE12" s="19"/>
      <c r="BF12" s="19"/>
    </row>
    <row r="13" spans="1:58" ht="18" x14ac:dyDescent="0.3">
      <c r="A13" s="14" t="s">
        <v>419</v>
      </c>
      <c r="B13" s="12">
        <v>41492</v>
      </c>
      <c r="C13" s="11" t="s">
        <v>0</v>
      </c>
      <c r="D13" s="11" t="s">
        <v>10</v>
      </c>
      <c r="E13" s="11" t="s">
        <v>171</v>
      </c>
      <c r="F13" s="14"/>
      <c r="G13" s="11"/>
      <c r="H13" s="11"/>
      <c r="I13" s="14"/>
      <c r="J13" s="11"/>
      <c r="K13" s="11"/>
      <c r="L13" s="14" t="s">
        <v>316</v>
      </c>
      <c r="M13" s="11" t="s">
        <v>172</v>
      </c>
      <c r="N13" s="11" t="s">
        <v>173</v>
      </c>
      <c r="O13" s="11">
        <v>57.6</v>
      </c>
      <c r="P13" s="18">
        <v>15.9</v>
      </c>
      <c r="Q13" s="18">
        <v>0</v>
      </c>
      <c r="R13" s="18">
        <v>15.9</v>
      </c>
      <c r="S13" s="13">
        <v>365</v>
      </c>
      <c r="T13" s="13">
        <v>376</v>
      </c>
      <c r="U13" s="13">
        <v>486</v>
      </c>
      <c r="V13" s="13">
        <v>498</v>
      </c>
      <c r="W13" s="13">
        <v>527</v>
      </c>
      <c r="X13" s="13">
        <v>554</v>
      </c>
      <c r="Y13" s="16" t="s">
        <v>20</v>
      </c>
      <c r="Z13" s="16" t="s">
        <v>20</v>
      </c>
      <c r="AA13" s="16" t="s">
        <v>20</v>
      </c>
      <c r="AB13" s="13">
        <v>100.1</v>
      </c>
      <c r="AC13" s="13">
        <v>68.2</v>
      </c>
      <c r="AD13" s="13">
        <v>28.1</v>
      </c>
      <c r="AE13" s="13">
        <v>26.6</v>
      </c>
      <c r="AF13" s="13">
        <v>98.5</v>
      </c>
      <c r="AG13" s="13">
        <v>70.251107132761717</v>
      </c>
      <c r="AH13" s="32">
        <v>24.675116477130402</v>
      </c>
      <c r="AI13" s="32">
        <v>60.201361099074759</v>
      </c>
      <c r="AJ13" s="32">
        <v>22.481742271549354</v>
      </c>
      <c r="AK13" s="13">
        <v>1000.8</v>
      </c>
      <c r="AL13" s="13">
        <v>16708.099999999999</v>
      </c>
      <c r="AM13" s="13">
        <v>6896.2</v>
      </c>
      <c r="AN13" s="13">
        <v>6516.4</v>
      </c>
      <c r="AO13" s="13">
        <v>24121.9</v>
      </c>
      <c r="AP13" s="13">
        <v>17211.529963252618</v>
      </c>
      <c r="AQ13" s="32">
        <v>6020.756976103401</v>
      </c>
      <c r="AR13" s="32">
        <v>14929.943924757219</v>
      </c>
      <c r="AS13" s="32">
        <v>5485.5451142580423</v>
      </c>
      <c r="AT13" s="13">
        <v>130944.4</v>
      </c>
      <c r="AU13" s="13">
        <v>130443.6</v>
      </c>
      <c r="AV13" s="13">
        <v>166016.79999999999</v>
      </c>
      <c r="AW13" s="13">
        <v>182486.39999999999</v>
      </c>
      <c r="AX13" s="13">
        <v>209048.8</v>
      </c>
      <c r="AY13" s="13">
        <v>204417.45971921232</v>
      </c>
      <c r="AZ13" s="32">
        <v>200948.85025800311</v>
      </c>
      <c r="BA13" s="32">
        <v>212173.17054520431</v>
      </c>
      <c r="BB13" s="32" t="s">
        <v>20</v>
      </c>
      <c r="BC13" s="19"/>
      <c r="BD13" s="19"/>
      <c r="BE13" s="19"/>
      <c r="BF13" s="19"/>
    </row>
    <row r="14" spans="1:58" ht="18" x14ac:dyDescent="0.3">
      <c r="A14" s="14" t="s">
        <v>419</v>
      </c>
      <c r="B14" s="12">
        <v>41501</v>
      </c>
      <c r="C14" s="11" t="s">
        <v>0</v>
      </c>
      <c r="D14" s="11" t="s">
        <v>10</v>
      </c>
      <c r="E14" s="11" t="s">
        <v>174</v>
      </c>
      <c r="F14" s="14"/>
      <c r="G14" s="11"/>
      <c r="H14" s="11"/>
      <c r="I14" s="14"/>
      <c r="J14" s="11"/>
      <c r="K14" s="11"/>
      <c r="L14" s="14" t="s">
        <v>316</v>
      </c>
      <c r="M14" s="11" t="s">
        <v>175</v>
      </c>
      <c r="N14" s="11" t="s">
        <v>176</v>
      </c>
      <c r="O14" s="11">
        <v>232.7</v>
      </c>
      <c r="P14" s="18">
        <v>0</v>
      </c>
      <c r="Q14" s="18">
        <v>43.1</v>
      </c>
      <c r="R14" s="18">
        <v>43.1</v>
      </c>
      <c r="S14" s="13">
        <v>1155</v>
      </c>
      <c r="T14" s="13">
        <v>1198</v>
      </c>
      <c r="U14" s="13">
        <v>1241</v>
      </c>
      <c r="V14" s="13">
        <v>1315</v>
      </c>
      <c r="W14" s="13">
        <v>1451</v>
      </c>
      <c r="X14" s="13">
        <v>1511</v>
      </c>
      <c r="Y14" s="16" t="s">
        <v>20</v>
      </c>
      <c r="Z14" s="16" t="s">
        <v>20</v>
      </c>
      <c r="AA14" s="16" t="s">
        <v>20</v>
      </c>
      <c r="AB14" s="13">
        <v>462.3</v>
      </c>
      <c r="AC14" s="13">
        <v>494.1</v>
      </c>
      <c r="AD14" s="13">
        <v>645.6</v>
      </c>
      <c r="AE14" s="13">
        <v>889.6</v>
      </c>
      <c r="AF14" s="13">
        <v>805.2</v>
      </c>
      <c r="AG14" s="13">
        <v>758.74163761424677</v>
      </c>
      <c r="AH14" s="32">
        <v>696.99489003556937</v>
      </c>
      <c r="AI14" s="32">
        <v>553.18889710192957</v>
      </c>
      <c r="AJ14" s="32">
        <v>609.90105489097709</v>
      </c>
      <c r="AK14" s="13">
        <v>42994.2</v>
      </c>
      <c r="AL14" s="13">
        <v>121049.1</v>
      </c>
      <c r="AM14" s="13">
        <v>158167.70000000001</v>
      </c>
      <c r="AN14" s="13">
        <v>217955.4</v>
      </c>
      <c r="AO14" s="13">
        <v>197264.8</v>
      </c>
      <c r="AP14" s="13">
        <v>185891.70592669368</v>
      </c>
      <c r="AQ14" s="32">
        <v>170066.75316867893</v>
      </c>
      <c r="AR14" s="32">
        <v>137190.84648127851</v>
      </c>
      <c r="AS14" s="32">
        <v>148815.85739339842</v>
      </c>
      <c r="AT14" s="13">
        <v>299945</v>
      </c>
      <c r="AU14" s="13">
        <v>331056.90000000002</v>
      </c>
      <c r="AV14" s="13">
        <v>397892.6</v>
      </c>
      <c r="AW14" s="13">
        <v>478317.2</v>
      </c>
      <c r="AX14" s="13">
        <v>567957.1</v>
      </c>
      <c r="AY14" s="13">
        <v>568187.60011306894</v>
      </c>
      <c r="AZ14" s="32">
        <v>591893.69270076649</v>
      </c>
      <c r="BA14" s="32">
        <v>541198.7357581628</v>
      </c>
      <c r="BB14" s="32" t="s">
        <v>20</v>
      </c>
      <c r="BC14" s="19"/>
      <c r="BD14" s="19"/>
      <c r="BE14" s="19"/>
      <c r="BF14" s="19"/>
    </row>
    <row r="15" spans="1:58" x14ac:dyDescent="0.3"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8" ht="18" x14ac:dyDescent="0.3">
      <c r="A16" s="30" t="s">
        <v>327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</row>
  </sheetData>
  <mergeCells count="56">
    <mergeCell ref="A9:A10"/>
    <mergeCell ref="B9:B10"/>
    <mergeCell ref="C9:C10"/>
    <mergeCell ref="D9:D10"/>
    <mergeCell ref="E9:E10"/>
    <mergeCell ref="AZ9:AZ10"/>
    <mergeCell ref="BB9:BB10"/>
    <mergeCell ref="AT8:BB8"/>
    <mergeCell ref="AL9:AL10"/>
    <mergeCell ref="AM9:AM10"/>
    <mergeCell ref="AN9:AN10"/>
    <mergeCell ref="AO9:AO10"/>
    <mergeCell ref="AP9:AP10"/>
    <mergeCell ref="AY9:AY10"/>
    <mergeCell ref="BA9:BA10"/>
    <mergeCell ref="AU9:AU10"/>
    <mergeCell ref="AV9:AV10"/>
    <mergeCell ref="AW9:AW10"/>
    <mergeCell ref="AX9:AX10"/>
    <mergeCell ref="AT9:AT10"/>
    <mergeCell ref="Y9:Y10"/>
    <mergeCell ref="AA9:AA10"/>
    <mergeCell ref="S8:AA8"/>
    <mergeCell ref="AH9:AH10"/>
    <mergeCell ref="AI9:AI10"/>
    <mergeCell ref="T9:T10"/>
    <mergeCell ref="U9:U10"/>
    <mergeCell ref="V9:V10"/>
    <mergeCell ref="W9:W10"/>
    <mergeCell ref="X9:X10"/>
    <mergeCell ref="AC9:AC10"/>
    <mergeCell ref="AD9:AD10"/>
    <mergeCell ref="AE9:AE10"/>
    <mergeCell ref="AF9:AF10"/>
    <mergeCell ref="AG9:AG10"/>
    <mergeCell ref="Z9:Z10"/>
    <mergeCell ref="C8:O8"/>
    <mergeCell ref="P8:R8"/>
    <mergeCell ref="M9:M10"/>
    <mergeCell ref="N9:N10"/>
    <mergeCell ref="S9:S10"/>
    <mergeCell ref="F9:H9"/>
    <mergeCell ref="I9:K9"/>
    <mergeCell ref="L9:L10"/>
    <mergeCell ref="O9:O10"/>
    <mergeCell ref="P9:P10"/>
    <mergeCell ref="Q9:Q10"/>
    <mergeCell ref="R9:R10"/>
    <mergeCell ref="AJ9:AJ10"/>
    <mergeCell ref="AB8:AJ8"/>
    <mergeCell ref="AS9:AS10"/>
    <mergeCell ref="AK8:AS8"/>
    <mergeCell ref="AB9:AB10"/>
    <mergeCell ref="AQ9:AQ10"/>
    <mergeCell ref="AR9:AR10"/>
    <mergeCell ref="AK9:AK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0" ma:contentTypeDescription="Create a new document." ma:contentTypeScope="" ma:versionID="568cd19ec9cbdd4ff2f024a1bb815cb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bd4dc39523cc68b284f925ca3370bd9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7D68F-8776-41D3-88AD-2B01BEDDF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2013</vt:lpstr>
      <vt:lpstr>Affiliate Members 2013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Claudio Vidal Pedrós</cp:lastModifiedBy>
  <dcterms:created xsi:type="dcterms:W3CDTF">2014-11-21T14:58:11Z</dcterms:created>
  <dcterms:modified xsi:type="dcterms:W3CDTF">2022-09-30T17:55:00Z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MediaServiceImageTags">
    <vt:lpwstr/>
  </property>
</Properties>
</file>