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Research/IPO Database Enlargement/"/>
    </mc:Choice>
  </mc:AlternateContent>
  <xr:revisionPtr revIDLastSave="1085" documentId="114_{7C7528C5-8503-4663-A0D3-9FD15D157E1F}" xr6:coauthVersionLast="47" xr6:coauthVersionMax="47" xr10:uidLastSave="{2F56C62A-5E6A-437D-A7AE-8CA34A7CCC4B}"/>
  <bookViews>
    <workbookView xWindow="-120" yWindow="-120" windowWidth="38640" windowHeight="21120" xr2:uid="{00000000-000D-0000-FFFF-FFFF00000000}"/>
  </bookViews>
  <sheets>
    <sheet name="Full Members" sheetId="1" r:id="rId1"/>
    <sheet name="Affiliate Members" sheetId="8" r:id="rId2"/>
  </sheets>
  <definedNames>
    <definedName name="_xlnm._FilterDatabase" localSheetId="0" hidden="1">'Full Members'!#REF!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1" l="1"/>
  <c r="V18" i="1"/>
  <c r="V17" i="1"/>
  <c r="V16" i="1"/>
  <c r="V15" i="1"/>
  <c r="V14" i="1"/>
  <c r="V13" i="1"/>
  <c r="V12" i="1"/>
  <c r="V11" i="1"/>
  <c r="T11" i="1"/>
</calcChain>
</file>

<file path=xl/sharedStrings.xml><?xml version="1.0" encoding="utf-8"?>
<sst xmlns="http://schemas.openxmlformats.org/spreadsheetml/2006/main" count="1963" uniqueCount="676">
  <si>
    <t>Listing Date</t>
  </si>
  <si>
    <t>Domestic/Foreign</t>
  </si>
  <si>
    <t>Company Name</t>
  </si>
  <si>
    <r>
      <t>Sector Code</t>
    </r>
    <r>
      <rPr>
        <vertAlign val="superscript"/>
        <sz val="12"/>
        <color theme="1"/>
        <rFont val="Trebuchet MS"/>
        <family val="2"/>
      </rPr>
      <t>1</t>
    </r>
  </si>
  <si>
    <r>
      <t>Sector Name</t>
    </r>
    <r>
      <rPr>
        <vertAlign val="superscript"/>
        <sz val="12"/>
        <color theme="1"/>
        <rFont val="Trebuchet MS"/>
        <family val="2"/>
      </rPr>
      <t>1</t>
    </r>
  </si>
  <si>
    <t>Ticker/Symbol</t>
  </si>
  <si>
    <t>ISIN</t>
  </si>
  <si>
    <t>ICB</t>
  </si>
  <si>
    <t>GICS</t>
  </si>
  <si>
    <t>Proprietary</t>
  </si>
  <si>
    <t>Domestic</t>
  </si>
  <si>
    <t>MTF</t>
  </si>
  <si>
    <t>Technology</t>
  </si>
  <si>
    <t>n/a</t>
  </si>
  <si>
    <t>Foreign</t>
  </si>
  <si>
    <t>Information Technology</t>
  </si>
  <si>
    <r>
      <rPr>
        <vertAlign val="super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Only at first level</t>
    </r>
  </si>
  <si>
    <t>RM</t>
  </si>
  <si>
    <t>Euronext</t>
  </si>
  <si>
    <t>Share</t>
  </si>
  <si>
    <t>Health Care</t>
  </si>
  <si>
    <t>BME</t>
  </si>
  <si>
    <t>Consumer Services</t>
  </si>
  <si>
    <t>Consumer Discretionary</t>
  </si>
  <si>
    <t>Shares</t>
  </si>
  <si>
    <t>Energy</t>
  </si>
  <si>
    <t>Market Type</t>
  </si>
  <si>
    <t>Type of Instrument</t>
  </si>
  <si>
    <t>Newly Issued Shares</t>
  </si>
  <si>
    <t>Already Issued Shares</t>
  </si>
  <si>
    <t>Retail</t>
  </si>
  <si>
    <t>Financial Services</t>
  </si>
  <si>
    <t>Deutsche Börse</t>
  </si>
  <si>
    <t>Sum of Newly and Already Issued Shares</t>
  </si>
  <si>
    <t>Real Estate</t>
  </si>
  <si>
    <t>-</t>
  </si>
  <si>
    <t>Financials</t>
  </si>
  <si>
    <t xml:space="preserve">RM </t>
  </si>
  <si>
    <t>Basic Materials</t>
  </si>
  <si>
    <t>Luxembourg Stock Exchange</t>
  </si>
  <si>
    <t>Malta Stock Exchange</t>
  </si>
  <si>
    <t>Warsaw Stock Exchange</t>
  </si>
  <si>
    <t>Investment Flows (EUR m)</t>
  </si>
  <si>
    <t>Total Market Capitalisation on First Trading Day (EUR m)</t>
  </si>
  <si>
    <t>Exchange</t>
  </si>
  <si>
    <t>Nasdaq</t>
  </si>
  <si>
    <t>Budapest Stock Exchange</t>
  </si>
  <si>
    <t>Zagreb Stock Exchange</t>
  </si>
  <si>
    <t>Tel Aviv Stock Exchange</t>
  </si>
  <si>
    <t>Prague Stock Exchange</t>
  </si>
  <si>
    <t>List of IPOs - 2020</t>
  </si>
  <si>
    <t>MAKS</t>
  </si>
  <si>
    <t>ES0105463006</t>
  </si>
  <si>
    <t>Making Science</t>
  </si>
  <si>
    <t>YHCR</t>
  </si>
  <si>
    <t>ES0105465001</t>
  </si>
  <si>
    <t>Home Capital</t>
  </si>
  <si>
    <t>YGAV</t>
  </si>
  <si>
    <t>ES0105482006</t>
  </si>
  <si>
    <t>GAVARI PROPERTIES</t>
  </si>
  <si>
    <t>YDES</t>
  </si>
  <si>
    <t>ES0105485009</t>
  </si>
  <si>
    <t>DESARROLLOS ERMITA</t>
  </si>
  <si>
    <t>YNPC</t>
  </si>
  <si>
    <t>ES0105475000</t>
  </si>
  <si>
    <t>NEXTPOINT CAPITAL</t>
  </si>
  <si>
    <t>YAI1</t>
  </si>
  <si>
    <t>ES0105495008</t>
  </si>
  <si>
    <t>ALL IRON SOCIMI</t>
  </si>
  <si>
    <t>YJSS</t>
  </si>
  <si>
    <t>ES0105507000</t>
  </si>
  <si>
    <t>JSS REAL ESTATE</t>
  </si>
  <si>
    <t xml:space="preserve">                       -  </t>
  </si>
  <si>
    <t>SOL</t>
  </si>
  <si>
    <t>ES0105513008</t>
  </si>
  <si>
    <t xml:space="preserve">SOLTEC POWER </t>
  </si>
  <si>
    <t>Utilities</t>
  </si>
  <si>
    <t>480S</t>
  </si>
  <si>
    <t>ES0105509006</t>
  </si>
  <si>
    <t>CUATROOCHENTA</t>
  </si>
  <si>
    <t xml:space="preserve"> Technology </t>
  </si>
  <si>
    <t>Technology and Telecomunications</t>
  </si>
  <si>
    <t>AGS</t>
  </si>
  <si>
    <t>ES0105519005</t>
  </si>
  <si>
    <t>ASPY Global Services</t>
  </si>
  <si>
    <t>DMKER</t>
  </si>
  <si>
    <t>HU0000171541</t>
  </si>
  <si>
    <t>Bulgarian Stock Exchange</t>
  </si>
  <si>
    <t>11C</t>
  </si>
  <si>
    <t>BG1100011193</t>
  </si>
  <si>
    <t>Eleven Capital AD - Sofia</t>
  </si>
  <si>
    <t xml:space="preserve"> </t>
  </si>
  <si>
    <t>M</t>
  </si>
  <si>
    <t>Professional, scientific and technical activities</t>
  </si>
  <si>
    <t>EXL</t>
  </si>
  <si>
    <t>DE000A0LR9G9</t>
  </si>
  <si>
    <t>PSG</t>
  </si>
  <si>
    <t>DE000A2P4LJ5</t>
  </si>
  <si>
    <t>PharmaSGP Holding SE</t>
  </si>
  <si>
    <t>BKHT</t>
  </si>
  <si>
    <t>DE000A2GSU42</t>
  </si>
  <si>
    <t>TKA</t>
  </si>
  <si>
    <t>DE000A2YN504</t>
  </si>
  <si>
    <t>Knaus Tabbert AG</t>
  </si>
  <si>
    <t>5UH</t>
  </si>
  <si>
    <t>DE000HAG0005</t>
  </si>
  <si>
    <t>C0M</t>
  </si>
  <si>
    <t>DE000A2QDNX9</t>
  </si>
  <si>
    <t>Compleo Charging Solutions AG</t>
  </si>
  <si>
    <t>FSNT</t>
  </si>
  <si>
    <t>DE000A2QEFA1</t>
  </si>
  <si>
    <t>ALMUN</t>
  </si>
  <si>
    <t>FR0013462231</t>
  </si>
  <si>
    <t>Munic SA</t>
  </si>
  <si>
    <t>ALPAU</t>
  </si>
  <si>
    <t>FR0013479730</t>
  </si>
  <si>
    <t>Paulic Meunerie sa</t>
  </si>
  <si>
    <t>BWE</t>
  </si>
  <si>
    <t>BMG0702P1086</t>
  </si>
  <si>
    <t>BW Energy LTD</t>
  </si>
  <si>
    <t>NACON</t>
  </si>
  <si>
    <t>FR0013482791</t>
  </si>
  <si>
    <t>Nacon SA</t>
  </si>
  <si>
    <t>CLOUD-ME</t>
  </si>
  <si>
    <t>NO0010876642</t>
  </si>
  <si>
    <t>Cloudberry Clean Energy AS</t>
  </si>
  <si>
    <t>PEXIP</t>
  </si>
  <si>
    <t>NO0010840507</t>
  </si>
  <si>
    <t>Pexip Holding</t>
  </si>
  <si>
    <t>Information technology</t>
  </si>
  <si>
    <t>JDEP</t>
  </si>
  <si>
    <t>NL0014332678</t>
  </si>
  <si>
    <t>JDE Peet's N.V.</t>
  </si>
  <si>
    <t>HYL</t>
  </si>
  <si>
    <t>BE0974363955</t>
  </si>
  <si>
    <t>Hyloris Pharmaceuticals SA</t>
  </si>
  <si>
    <t>IFISH-ME</t>
  </si>
  <si>
    <t>NO0010884794</t>
  </si>
  <si>
    <t>Ice Fish Farm</t>
  </si>
  <si>
    <t>ANDF-ME</t>
  </si>
  <si>
    <t>NO0010829765</t>
  </si>
  <si>
    <t>Andfjord Salmon</t>
  </si>
  <si>
    <t>ALNRG</t>
  </si>
  <si>
    <t>FR0013399359</t>
  </si>
  <si>
    <t>Energisme SA</t>
  </si>
  <si>
    <t>AKBM-ME</t>
  </si>
  <si>
    <t>NO0010886625</t>
  </si>
  <si>
    <t>Aker BioMarine AS</t>
  </si>
  <si>
    <t>AYFIE-ME</t>
  </si>
  <si>
    <t>NO0010793243</t>
  </si>
  <si>
    <t>Ayfie Group</t>
  </si>
  <si>
    <t>MRCEL-ME</t>
  </si>
  <si>
    <t>NO0010307143</t>
  </si>
  <si>
    <t>Mercell Holding AS</t>
  </si>
  <si>
    <t>EXTX-ME</t>
  </si>
  <si>
    <t>NO0010852213</t>
  </si>
  <si>
    <t>EXACT Therapeutics AS</t>
  </si>
  <si>
    <t>SIKRI-ME</t>
  </si>
  <si>
    <t>NO0010881717</t>
  </si>
  <si>
    <t>Sikri Holding As</t>
  </si>
  <si>
    <t>ELPO-ME</t>
  </si>
  <si>
    <t>NO0010864036</t>
  </si>
  <si>
    <t>ELOP AS</t>
  </si>
  <si>
    <t>INSTA-ME</t>
  </si>
  <si>
    <t>NO0010762792</t>
  </si>
  <si>
    <t>Instabank ASA</t>
  </si>
  <si>
    <t>AOW-ME</t>
  </si>
  <si>
    <t>NO0010890312</t>
  </si>
  <si>
    <t>Aker Offshore Wind Holding</t>
  </si>
  <si>
    <t>ACC-ME</t>
  </si>
  <si>
    <t>NO0010890304</t>
  </si>
  <si>
    <t>Aker Carbon Capture</t>
  </si>
  <si>
    <t>BEWI-ME</t>
  </si>
  <si>
    <t>NO0010890965</t>
  </si>
  <si>
    <t>BEWI</t>
  </si>
  <si>
    <t>NYXH</t>
  </si>
  <si>
    <t>BE0974358906</t>
  </si>
  <si>
    <t>Nyxoah sa</t>
  </si>
  <si>
    <t>UPG</t>
  </si>
  <si>
    <t>BE0974371032</t>
  </si>
  <si>
    <t>Unifiedpost Group NV/SA</t>
  </si>
  <si>
    <t>SALME-ME</t>
  </si>
  <si>
    <t>NO0010892094</t>
  </si>
  <si>
    <t>Salmon Evolution Holding AS</t>
  </si>
  <si>
    <t>OHT-ME</t>
  </si>
  <si>
    <t>NO0010893803</t>
  </si>
  <si>
    <t>OHT ASA</t>
  </si>
  <si>
    <t>AGLX-ME</t>
  </si>
  <si>
    <t>NO0010872468</t>
  </si>
  <si>
    <t>Agilyx AS</t>
  </si>
  <si>
    <t>ALECO</t>
  </si>
  <si>
    <t>FR0013534617</t>
  </si>
  <si>
    <t>Ecomiam SA</t>
  </si>
  <si>
    <t>MNTR-ME</t>
  </si>
  <si>
    <t>NO0010895022</t>
  </si>
  <si>
    <t>Mintra Holding</t>
  </si>
  <si>
    <t>ZAP-ME</t>
  </si>
  <si>
    <t>NO0010713936</t>
  </si>
  <si>
    <t>Zaptec</t>
  </si>
  <si>
    <t>PMG-ME</t>
  </si>
  <si>
    <t>NO0010890726</t>
  </si>
  <si>
    <t>Play Magnus</t>
  </si>
  <si>
    <t>CSAM-ME</t>
  </si>
  <si>
    <t>NO0010894512</t>
  </si>
  <si>
    <t>CSAM Health Group</t>
  </si>
  <si>
    <t>TECO-ME</t>
  </si>
  <si>
    <t>NO0010887516</t>
  </si>
  <si>
    <t>TECO 2030</t>
  </si>
  <si>
    <t>HYPRO-ME</t>
  </si>
  <si>
    <t>NO0010892359</t>
  </si>
  <si>
    <t>HydrogenPro</t>
  </si>
  <si>
    <t>NCOD-ME</t>
  </si>
  <si>
    <t>NO0010892912</t>
  </si>
  <si>
    <t>Norcod</t>
  </si>
  <si>
    <t>ELABS-ME</t>
  </si>
  <si>
    <t>NO0010722283</t>
  </si>
  <si>
    <t>Elliptic Laborator</t>
  </si>
  <si>
    <t>VOLUE-ME</t>
  </si>
  <si>
    <t>NO0010894603</t>
  </si>
  <si>
    <t>Volue</t>
  </si>
  <si>
    <t>HOC-ME</t>
  </si>
  <si>
    <t>NO0010781818</t>
  </si>
  <si>
    <t>House of Control</t>
  </si>
  <si>
    <t>LINK</t>
  </si>
  <si>
    <t>NO0010894231</t>
  </si>
  <si>
    <t>Link Mobility Grp</t>
  </si>
  <si>
    <t>SPKY-ME</t>
  </si>
  <si>
    <t>NO0010895667</t>
  </si>
  <si>
    <t>PatientSky Group</t>
  </si>
  <si>
    <t>OSUN-ME</t>
  </si>
  <si>
    <t>NO0010887565</t>
  </si>
  <si>
    <t>Ocean Sun </t>
  </si>
  <si>
    <t>ISLAX-ME</t>
  </si>
  <si>
    <t>NO0010724701</t>
  </si>
  <si>
    <t>Icelandic Salmon</t>
  </si>
  <si>
    <t>KAL-ME</t>
  </si>
  <si>
    <t>NO0010874597</t>
  </si>
  <si>
    <t>Kalera</t>
  </si>
  <si>
    <t>EFUEL-ME</t>
  </si>
  <si>
    <t>DK0061414711</t>
  </si>
  <si>
    <t>Everfuel</t>
  </si>
  <si>
    <t>AIRX-ME</t>
  </si>
  <si>
    <t>NO0010895568</t>
  </si>
  <si>
    <t>Airthings</t>
  </si>
  <si>
    <t>XPLRA</t>
  </si>
  <si>
    <t>NO0010895782</t>
  </si>
  <si>
    <t>Xplora Technologies</t>
  </si>
  <si>
    <t>NTEL</t>
  </si>
  <si>
    <t>NO0010900087</t>
  </si>
  <si>
    <t>Nortel</t>
  </si>
  <si>
    <t>DSC2</t>
  </si>
  <si>
    <t>NL00150000S7</t>
  </si>
  <si>
    <t>Dutch Star Companies TWO</t>
  </si>
  <si>
    <t>SGRO</t>
  </si>
  <si>
    <t>GB00B5ZN1N88</t>
  </si>
  <si>
    <t>Segro PLC</t>
  </si>
  <si>
    <t>KING</t>
  </si>
  <si>
    <t>NL00150001S5</t>
  </si>
  <si>
    <t>The Kingfish Company</t>
  </si>
  <si>
    <t>HUDL</t>
  </si>
  <si>
    <t>NO0010859648</t>
  </si>
  <si>
    <t>Huddlestock Fintech</t>
  </si>
  <si>
    <t>ALCHI</t>
  </si>
  <si>
    <t>FR0014000JX7</t>
  </si>
  <si>
    <t>Alchimie</t>
  </si>
  <si>
    <t>CADLR</t>
  </si>
  <si>
    <t>DK0061412772</t>
  </si>
  <si>
    <t>Cadeler</t>
  </si>
  <si>
    <t>NOAP</t>
  </si>
  <si>
    <t>DK0061414638</t>
  </si>
  <si>
    <t>Nordic Aqua Partners A/S</t>
  </si>
  <si>
    <t>MWTR</t>
  </si>
  <si>
    <t>NL00150003D3</t>
  </si>
  <si>
    <t>Meltwater B.V.</t>
  </si>
  <si>
    <t>AIID</t>
  </si>
  <si>
    <t>T STAMP INC</t>
  </si>
  <si>
    <t>GNP</t>
  </si>
  <si>
    <t>NO0010886013</t>
  </si>
  <si>
    <t>GNP Energy AS</t>
  </si>
  <si>
    <t>2MX</t>
  </si>
  <si>
    <t>FR0014000T90</t>
  </si>
  <si>
    <t>2MX ORGANIC S.A.</t>
  </si>
  <si>
    <t>ALWF</t>
  </si>
  <si>
    <t>FR0014000P11</t>
  </si>
  <si>
    <t>Winfarm</t>
  </si>
  <si>
    <t>INCLUS</t>
  </si>
  <si>
    <t>BE0974374069</t>
  </si>
  <si>
    <t>INCLUSIO SA/NV</t>
  </si>
  <si>
    <t>KRAB</t>
  </si>
  <si>
    <t>NO0010815103</t>
  </si>
  <si>
    <t>Kraft Bank ASA</t>
  </si>
  <si>
    <t>HPUR</t>
  </si>
  <si>
    <t>NO0010904923</t>
  </si>
  <si>
    <t>Hexagon Purus AS</t>
  </si>
  <si>
    <t>NUMND</t>
  </si>
  <si>
    <t>NO0010907090</t>
  </si>
  <si>
    <t>Nordic Unmanned AS</t>
  </si>
  <si>
    <t>ELIMP</t>
  </si>
  <si>
    <t>NO0010911902</t>
  </si>
  <si>
    <t>Elektroimportøren AS</t>
  </si>
  <si>
    <t>SKI</t>
  </si>
  <si>
    <t>NO0010781560</t>
  </si>
  <si>
    <t>Skitude Holding AS</t>
  </si>
  <si>
    <t>CYVIZ</t>
  </si>
  <si>
    <t>NO0010015175</t>
  </si>
  <si>
    <t>Cyviz AS</t>
  </si>
  <si>
    <t>CPDC LX</t>
  </si>
  <si>
    <t>US16940D1000</t>
  </si>
  <si>
    <t>CHINA PETROCHEMICAL DEVELOPMENT CORPORATION</t>
  </si>
  <si>
    <t>SIEGCPI</t>
  </si>
  <si>
    <t>LU1883355940</t>
  </si>
  <si>
    <t>SIEGFRIED CAPITAL PARTNERS FUND S.C.SP.</t>
  </si>
  <si>
    <t>SIEGCPR</t>
  </si>
  <si>
    <t>LU1883356088</t>
  </si>
  <si>
    <t>HRV</t>
  </si>
  <si>
    <t>MT0002370105</t>
  </si>
  <si>
    <t>Harvest Technology plc Ordinary Shares</t>
  </si>
  <si>
    <t>VOLAB</t>
  </si>
  <si>
    <t>SE0013281979</t>
  </si>
  <si>
    <t>Veg of Lund AB</t>
  </si>
  <si>
    <t>MUSTI</t>
  </si>
  <si>
    <t>FI4000410758</t>
  </si>
  <si>
    <t>Musti Group Oyj</t>
  </si>
  <si>
    <t>HUDYA</t>
  </si>
  <si>
    <t>SE0013486255</t>
  </si>
  <si>
    <t>Hudya AB</t>
  </si>
  <si>
    <t>TRAIN B</t>
  </si>
  <si>
    <t>SE0012904779</t>
  </si>
  <si>
    <t>Train Alliance Sweden AB</t>
  </si>
  <si>
    <t>QLIFE</t>
  </si>
  <si>
    <t>SE0013486552</t>
  </si>
  <si>
    <t>Qlife Holding AB</t>
  </si>
  <si>
    <t>STABL</t>
  </si>
  <si>
    <t>SE0013513652</t>
  </si>
  <si>
    <t>Stayble Therapeutics AB</t>
  </si>
  <si>
    <t>BILOT</t>
  </si>
  <si>
    <t>FI4000414800</t>
  </si>
  <si>
    <t>Bilot Oyj</t>
  </si>
  <si>
    <t>INVAJO</t>
  </si>
  <si>
    <t>SE0013774668</t>
  </si>
  <si>
    <t>Invajo Technologies AB</t>
  </si>
  <si>
    <t>PENNEO</t>
  </si>
  <si>
    <t>DK0061283009</t>
  </si>
  <si>
    <t>Penneo A/S</t>
  </si>
  <si>
    <t>NANOFH</t>
  </si>
  <si>
    <t>FI4000330972</t>
  </si>
  <si>
    <t>Nanoform Finland Oyj</t>
  </si>
  <si>
    <t>MONSO</t>
  </si>
  <si>
    <t>DK0061277977</t>
  </si>
  <si>
    <t>Monsenso A/S</t>
  </si>
  <si>
    <t>LEDIBOND</t>
  </si>
  <si>
    <t>DK0061274529</t>
  </si>
  <si>
    <t xml:space="preserve">LED iBond International A/S </t>
  </si>
  <si>
    <t>SHAPE</t>
  </si>
  <si>
    <t>DK0061273125</t>
  </si>
  <si>
    <t>Shape Robotics A/S</t>
  </si>
  <si>
    <t>FOM</t>
  </si>
  <si>
    <t>DK0061278199</t>
  </si>
  <si>
    <t>FOM Technologies A/S</t>
  </si>
  <si>
    <t>AEGIR</t>
  </si>
  <si>
    <t>SE0014401121</t>
  </si>
  <si>
    <t xml:space="preserve">AegirBio AB </t>
  </si>
  <si>
    <t>MAGLE</t>
  </si>
  <si>
    <t>SE0014401014</t>
  </si>
  <si>
    <t>Magle Chemoswed Holding AB</t>
  </si>
  <si>
    <t>MDUNDO</t>
  </si>
  <si>
    <t>DK0061286101</t>
  </si>
  <si>
    <t xml:space="preserve">Mdundo.com A/S </t>
  </si>
  <si>
    <t>EXS</t>
  </si>
  <si>
    <t>SE0014035762</t>
  </si>
  <si>
    <t>Exsitec Holding AB</t>
  </si>
  <si>
    <t>READ</t>
  </si>
  <si>
    <t>SE0014855292</t>
  </si>
  <si>
    <t>Readly International AB</t>
  </si>
  <si>
    <t>AUDNTS</t>
  </si>
  <si>
    <t>DK0061406618</t>
  </si>
  <si>
    <t>Audientes A/S</t>
  </si>
  <si>
    <t>IMP A SDB</t>
  </si>
  <si>
    <t>SE0014855029</t>
  </si>
  <si>
    <t>Implantica AG</t>
  </si>
  <si>
    <t>LCLEAN</t>
  </si>
  <si>
    <t>SE0014829271</t>
  </si>
  <si>
    <t>Lifeclean International AB</t>
  </si>
  <si>
    <t>GPXMED</t>
  </si>
  <si>
    <t>SE0014829255</t>
  </si>
  <si>
    <t>GPX Medical AB</t>
  </si>
  <si>
    <t>IGN1L</t>
  </si>
  <si>
    <t>LT0000115768</t>
  </si>
  <si>
    <t>AB Ignitis Grupé</t>
  </si>
  <si>
    <t>WBGR B</t>
  </si>
  <si>
    <t>SE0014453874</t>
  </si>
  <si>
    <t>Wästbygg Gruppen AB</t>
  </si>
  <si>
    <t>Industrials</t>
  </si>
  <si>
    <t>BOMILL</t>
  </si>
  <si>
    <t>SE0014583332</t>
  </si>
  <si>
    <t>BoMill AB</t>
  </si>
  <si>
    <t>NPAPER</t>
  </si>
  <si>
    <t>SE0014808838</t>
  </si>
  <si>
    <t>Nordic Paper Holding AB</t>
  </si>
  <si>
    <t>OFFHUS</t>
  </si>
  <si>
    <t>SE0014829644</t>
  </si>
  <si>
    <t>Offentliga Hus i Norden AB</t>
  </si>
  <si>
    <t>LOHILO</t>
  </si>
  <si>
    <t>SE0014262549</t>
  </si>
  <si>
    <t>Lohilo Foods AB</t>
  </si>
  <si>
    <t>Consumer Staples</t>
  </si>
  <si>
    <t>WMA</t>
  </si>
  <si>
    <t>DK0061278355</t>
  </si>
  <si>
    <t>WindowMaster Intrnational AB</t>
  </si>
  <si>
    <t>PROGEN</t>
  </si>
  <si>
    <t>SE0014684569</t>
  </si>
  <si>
    <t>Prostatype Genomics AB</t>
  </si>
  <si>
    <t>ALEFRM</t>
  </si>
  <si>
    <t>DK0061407699</t>
  </si>
  <si>
    <t>Alefarm Brewing A/S</t>
  </si>
  <si>
    <t>DATA</t>
  </si>
  <si>
    <t>DK0061408580</t>
  </si>
  <si>
    <t xml:space="preserve">Dataproces Group A/S </t>
  </si>
  <si>
    <t>HUSCO</t>
  </si>
  <si>
    <t>DK0061412855</t>
  </si>
  <si>
    <t>HusCompagniet A/S</t>
  </si>
  <si>
    <t>LXB</t>
  </si>
  <si>
    <t>SE0015192075</t>
  </si>
  <si>
    <t>Luxbright AB</t>
  </si>
  <si>
    <t>FNOVA B</t>
  </si>
  <si>
    <t>SE0014608915</t>
  </si>
  <si>
    <t>Fortinova Fastigheter AB</t>
  </si>
  <si>
    <t>SFAST</t>
  </si>
  <si>
    <t>SE0014956819</t>
  </si>
  <si>
    <t>Stenhus Fastigheter i Norden AB</t>
  </si>
  <si>
    <t>SAVE</t>
  </si>
  <si>
    <t>SE0015192067</t>
  </si>
  <si>
    <t>Nordnet AB</t>
  </si>
  <si>
    <t>RENEW</t>
  </si>
  <si>
    <t>SE0014960431</t>
  </si>
  <si>
    <t>Re:NewCell AB</t>
  </si>
  <si>
    <t>THUNDR</t>
  </si>
  <si>
    <t>SE0015195888</t>
  </si>
  <si>
    <t>Thunderful Group AB</t>
  </si>
  <si>
    <t>FG</t>
  </si>
  <si>
    <t>SE0015195771</t>
  </si>
  <si>
    <t>Fasadgruppen Group AB</t>
  </si>
  <si>
    <t>CIRCHE</t>
  </si>
  <si>
    <t>SE0015193529</t>
  </si>
  <si>
    <t>Circhem AB</t>
  </si>
  <si>
    <t>ACT</t>
  </si>
  <si>
    <t>DK0061414471</t>
  </si>
  <si>
    <t>DecideAct A/S</t>
  </si>
  <si>
    <t>BIOGAS</t>
  </si>
  <si>
    <t>SE0015242896</t>
  </si>
  <si>
    <t xml:space="preserve">Scandinavian Biogas Fuels International AB </t>
  </si>
  <si>
    <t>SAUNA</t>
  </si>
  <si>
    <t>EE3100019753</t>
  </si>
  <si>
    <t xml:space="preserve">Saunum Group AS </t>
  </si>
  <si>
    <t>EMAN</t>
  </si>
  <si>
    <t>CZ0009009718</t>
  </si>
  <si>
    <t>eMan</t>
  </si>
  <si>
    <t>Services</t>
  </si>
  <si>
    <t>CZG</t>
  </si>
  <si>
    <t>CZ0009008942</t>
  </si>
  <si>
    <t xml:space="preserve"> Industrials </t>
  </si>
  <si>
    <t>PINK</t>
  </si>
  <si>
    <t>CZ0009009874</t>
  </si>
  <si>
    <t>PILULKA LEKARNY</t>
  </si>
  <si>
    <t>PLANTWEAR</t>
  </si>
  <si>
    <t>PLPLNTW00018</t>
  </si>
  <si>
    <t>Plantwear Spółka Akcyjna</t>
  </si>
  <si>
    <t>SPYROSOFT</t>
  </si>
  <si>
    <t>PLSPRSF00011</t>
  </si>
  <si>
    <t>SpyroSoft Spółka Akcyjna</t>
  </si>
  <si>
    <t>GAMEOPS</t>
  </si>
  <si>
    <t>PLGMSOP00019</t>
  </si>
  <si>
    <t>Games Operators Spółka Akcyjna</t>
  </si>
  <si>
    <t>GAMFACTOR</t>
  </si>
  <si>
    <t>PLGMNGF00017</t>
  </si>
  <si>
    <t>Gaming Factory Spółka Akcyjna</t>
  </si>
  <si>
    <t xml:space="preserve">PYRAMID </t>
  </si>
  <si>
    <t>PLPRMGM00015</t>
  </si>
  <si>
    <t xml:space="preserve">Pyramid Games Spółka Akcyjna      </t>
  </si>
  <si>
    <t>STARWARD</t>
  </si>
  <si>
    <t>PLSTRWI00019</t>
  </si>
  <si>
    <t>Starward Industries Spółka Akcyjna</t>
  </si>
  <si>
    <t xml:space="preserve">GENXONE </t>
  </si>
  <si>
    <t>PLGENXN00013</t>
  </si>
  <si>
    <t xml:space="preserve">genXone Spółka Akcyjna            </t>
  </si>
  <si>
    <t>SWALLET</t>
  </si>
  <si>
    <t>PLSKNWL00011</t>
  </si>
  <si>
    <t>Skinwallet Spółka Akcyjna</t>
  </si>
  <si>
    <t>DUALITY</t>
  </si>
  <si>
    <t>PLDLITY00010</t>
  </si>
  <si>
    <t xml:space="preserve">Duality Spółka Akcyjna   </t>
  </si>
  <si>
    <t>ALLEGRO</t>
  </si>
  <si>
    <t>LU2237380790</t>
  </si>
  <si>
    <t>Allegro.eu S.A.</t>
  </si>
  <si>
    <t>PLDTLGM00019</t>
  </si>
  <si>
    <t>Detalion Games Spółka Akcyjna</t>
  </si>
  <si>
    <t>PLMLTNE00013</t>
  </si>
  <si>
    <t xml:space="preserve">Milton Essex Spółka Akcyjna  </t>
  </si>
  <si>
    <t>PLPCFGR00010</t>
  </si>
  <si>
    <t xml:space="preserve">PCF Group Spółka Akcyjna     </t>
  </si>
  <si>
    <t xml:space="preserve">DADELO </t>
  </si>
  <si>
    <t>PLDADEL00039</t>
  </si>
  <si>
    <t xml:space="preserve">Dadelo Spółka Akcyjna        </t>
  </si>
  <si>
    <t>GARB</t>
  </si>
  <si>
    <t>HRGARBRA0003</t>
  </si>
  <si>
    <t>THE GARDEN BREWERY,Inc</t>
  </si>
  <si>
    <t>Financial and insurance activities</t>
  </si>
  <si>
    <t>Ordinary Share</t>
  </si>
  <si>
    <t>MDSP</t>
  </si>
  <si>
    <t>HRMDSPRA0005</t>
  </si>
  <si>
    <t>MODRA SPILJA d.d.</t>
  </si>
  <si>
    <t>I</t>
  </si>
  <si>
    <t>Accommodation and food service activities</t>
  </si>
  <si>
    <t>VIS</t>
  </si>
  <si>
    <t>HRVIS0RA0002</t>
  </si>
  <si>
    <t>VIS d.d.</t>
  </si>
  <si>
    <t>REIT AZORIM - H.F LIVING</t>
  </si>
  <si>
    <t>ALMOGIM HOLDINGS</t>
  </si>
  <si>
    <t>Doral Energy</t>
  </si>
  <si>
    <t>Saverone</t>
  </si>
  <si>
    <t>Supergas Energy</t>
  </si>
  <si>
    <t>Meshek Energy</t>
  </si>
  <si>
    <t>MILLENNIUM FOOD-TECH</t>
  </si>
  <si>
    <t>Direct Finance</t>
  </si>
  <si>
    <t>Fire &amp; Gas Detection Technologies *</t>
  </si>
  <si>
    <t>Israel Shipyards</t>
  </si>
  <si>
    <t>Unicorn Technologies</t>
  </si>
  <si>
    <t>Max Stock</t>
  </si>
  <si>
    <t>Almeda Ventures</t>
  </si>
  <si>
    <t>Smart Agro</t>
  </si>
  <si>
    <t>Gencell</t>
  </si>
  <si>
    <t>Ecoppia</t>
  </si>
  <si>
    <t>Savoreat</t>
  </si>
  <si>
    <t>Polyram</t>
  </si>
  <si>
    <t>Human Xtensions</t>
  </si>
  <si>
    <t>Aquarius</t>
  </si>
  <si>
    <t>Highcon Systems</t>
  </si>
  <si>
    <t>Sonovia</t>
  </si>
  <si>
    <t>Blade Ranger</t>
  </si>
  <si>
    <t>Nofar Energy</t>
  </si>
  <si>
    <t>Menif</t>
  </si>
  <si>
    <t>M.L.R.N Projects</t>
  </si>
  <si>
    <t>I.I.M. Infinity</t>
  </si>
  <si>
    <t>Technology - Cleantech</t>
  </si>
  <si>
    <t>Technology – Communications Equipment</t>
  </si>
  <si>
    <t>Energy and oil &amp; gas exploration - Energy</t>
  </si>
  <si>
    <t>Technology - Electronics and Optics</t>
  </si>
  <si>
    <t>Investment &amp; holding</t>
  </si>
  <si>
    <t>Technology - High-tech investments</t>
  </si>
  <si>
    <t xml:space="preserve"> Commerce &amp; Services - Commerce</t>
  </si>
  <si>
    <t>Biomed – Investment in Life Sciences</t>
  </si>
  <si>
    <t>Industry - Chemical, Rubber &amp; Plastic</t>
  </si>
  <si>
    <t>Biomed - Medical Equipment</t>
  </si>
  <si>
    <t>AZRT</t>
  </si>
  <si>
    <t>IL0011627754</t>
  </si>
  <si>
    <t>ALMA</t>
  </si>
  <si>
    <t>IL0011368292</t>
  </si>
  <si>
    <t>DORL</t>
  </si>
  <si>
    <t>IL0011667685</t>
  </si>
  <si>
    <t>SAVR</t>
  </si>
  <si>
    <t>IL0011666935</t>
  </si>
  <si>
    <t>SPGE</t>
  </si>
  <si>
    <t>IL0011669178</t>
  </si>
  <si>
    <t>MSKE</t>
  </si>
  <si>
    <t>IL0011669749</t>
  </si>
  <si>
    <t>MIFT</t>
  </si>
  <si>
    <t>IL0011675019</t>
  </si>
  <si>
    <t>DIFI</t>
  </si>
  <si>
    <t>IL0011681868</t>
  </si>
  <si>
    <t>FGAS</t>
  </si>
  <si>
    <t>IL0011653073</t>
  </si>
  <si>
    <t>ISHI</t>
  </si>
  <si>
    <t>IL0011685331</t>
  </si>
  <si>
    <t>Limited Partnership</t>
  </si>
  <si>
    <t>UNCT.L</t>
  </si>
  <si>
    <t>IL0011686578</t>
  </si>
  <si>
    <t>MAXO</t>
  </si>
  <si>
    <t>IL0011685588</t>
  </si>
  <si>
    <t>AMDA.L</t>
  </si>
  <si>
    <t>IL0011689622</t>
  </si>
  <si>
    <t>SMAG.L</t>
  </si>
  <si>
    <t>IL0011694812</t>
  </si>
  <si>
    <t>GNCL</t>
  </si>
  <si>
    <t>IL0011696890</t>
  </si>
  <si>
    <t>ECPA</t>
  </si>
  <si>
    <t>IL0011698953</t>
  </si>
  <si>
    <t>SVRT</t>
  </si>
  <si>
    <t>IL0011699787</t>
  </si>
  <si>
    <t>POLP</t>
  </si>
  <si>
    <t>IL0011702169</t>
  </si>
  <si>
    <t>HUMX</t>
  </si>
  <si>
    <t>IL0011700007</t>
  </si>
  <si>
    <t>AQUA</t>
  </si>
  <si>
    <t>IL0011702409</t>
  </si>
  <si>
    <t>HICN</t>
  </si>
  <si>
    <t>IL0011699456</t>
  </si>
  <si>
    <t>SONO</t>
  </si>
  <si>
    <t>IL0011705394</t>
  </si>
  <si>
    <t>BLRN</t>
  </si>
  <si>
    <t>IL0011705139</t>
  </si>
  <si>
    <t>NOFR</t>
  </si>
  <si>
    <t>IL0011708778</t>
  </si>
  <si>
    <t>MNIF</t>
  </si>
  <si>
    <t>IL0011708935</t>
  </si>
  <si>
    <t>MLRN</t>
  </si>
  <si>
    <t>IL0011709503</t>
  </si>
  <si>
    <t>IMED.L</t>
  </si>
  <si>
    <t>IL0011712309</t>
  </si>
  <si>
    <t>GLOSTER</t>
  </si>
  <si>
    <t>HU0000173901</t>
  </si>
  <si>
    <t>K</t>
  </si>
  <si>
    <t>Miscellaneous Manufacturing Industries</t>
  </si>
  <si>
    <t>Retail-Drug Stores and Proprietary Stores</t>
  </si>
  <si>
    <t>Software</t>
  </si>
  <si>
    <t>Pharma &amp; Healthcare</t>
  </si>
  <si>
    <t>Automobile</t>
  </si>
  <si>
    <t>Industrial</t>
  </si>
  <si>
    <t>The sector name proprietary classification for Deutsche Börse is based on the Group's own classification.</t>
  </si>
  <si>
    <t>TCECUR Sweden AB</t>
  </si>
  <si>
    <t>Hardware</t>
  </si>
  <si>
    <t>TCC</t>
  </si>
  <si>
    <t>SE0009889488</t>
  </si>
  <si>
    <t>Preservia Holding AB</t>
  </si>
  <si>
    <t>Preference Share</t>
  </si>
  <si>
    <t>PHOL PREF</t>
  </si>
  <si>
    <t>SE0013486099</t>
  </si>
  <si>
    <t>Northern CapSek Ventures AB</t>
  </si>
  <si>
    <t>Asset Management</t>
  </si>
  <si>
    <t>CAPS</t>
  </si>
  <si>
    <t>SE0014452942</t>
  </si>
  <si>
    <t>Raybased Holding AB</t>
  </si>
  <si>
    <t>RBASE</t>
  </si>
  <si>
    <t>SE0007698121</t>
  </si>
  <si>
    <t>1,4</t>
  </si>
  <si>
    <t>Star Vault AB</t>
  </si>
  <si>
    <t>STVA B</t>
  </si>
  <si>
    <t>SE0002149369</t>
  </si>
  <si>
    <t>We aRe Spin Dye (WRSD) AB</t>
  </si>
  <si>
    <t>Clothing</t>
  </si>
  <si>
    <t>WRSD</t>
  </si>
  <si>
    <t>SE0015194832</t>
  </si>
  <si>
    <t>Imsys AB</t>
  </si>
  <si>
    <t>IMSYS</t>
  </si>
  <si>
    <t>SE0011643410</t>
  </si>
  <si>
    <t>Petrol and Power</t>
  </si>
  <si>
    <t>Telecommunications</t>
  </si>
  <si>
    <t>Trade &amp; Services</t>
  </si>
  <si>
    <t>Consumer Goods</t>
  </si>
  <si>
    <t>Real - Real-Estate &amp; Construction</t>
  </si>
  <si>
    <t>Technology - Investment in Hi Tech</t>
  </si>
  <si>
    <t>SIX Swiss Exchange</t>
  </si>
  <si>
    <t>Ina Invest Holding AG</t>
  </si>
  <si>
    <t>Real Estate Company</t>
  </si>
  <si>
    <t>INA</t>
  </si>
  <si>
    <t>CH0524026959</t>
  </si>
  <si>
    <t>Number of Employees</t>
  </si>
  <si>
    <t>Average Turnover (EUR thousand)</t>
  </si>
  <si>
    <t>Yearly turnover (EUR thousand)</t>
  </si>
  <si>
    <t>Revenues (EUR thousand)</t>
  </si>
  <si>
    <t>Börse Stuttgart</t>
  </si>
  <si>
    <t>DM-KER Public Company Limited by Shares</t>
  </si>
  <si>
    <t>Gloster Infocommunications Public Company Limited by Shares</t>
  </si>
  <si>
    <t>Brockhaus Capital Management</t>
  </si>
  <si>
    <t>Exasol AG</t>
  </si>
  <si>
    <t>fashionette AG</t>
  </si>
  <si>
    <t>HENSOLDT AG</t>
  </si>
  <si>
    <t>N/A</t>
  </si>
  <si>
    <t>7 062</t>
  </si>
  <si>
    <t>362 </t>
  </si>
  <si>
    <t>50 510</t>
  </si>
  <si>
    <t>26 050</t>
  </si>
  <si>
    <t>15 464</t>
  </si>
  <si>
    <t>US8730481020 / US8730483000</t>
  </si>
  <si>
    <t>DETGAMES</t>
  </si>
  <si>
    <t>MILTON</t>
  </si>
  <si>
    <t>PCFGROUP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</si>
</sst>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€_-;\-* #,##0.00\ _€_-;_-* &quot;-&quot;??\ _€_-;_-@_-"/>
    <numFmt numFmtId="165" formatCode="_-* #,##0.00\ _k_r_-;\-* #,##0.00\ _k_r_-;_-* &quot;-&quot;??\ _k_r_-;_-@_-"/>
    <numFmt numFmtId="166" formatCode="_ * #,##0.00_ ;_ * \-#,##0.00_ ;_ * &quot;-&quot;??_ ;_ @_ "/>
    <numFmt numFmtId="167" formatCode="_-* #,##0.00\ _F_-;\-* #,##0.00\ _F_-;_-* &quot;-&quot;??\ _F_-;_-@_-"/>
    <numFmt numFmtId="168" formatCode="_-* #,##0\ _k_r_._-;\-* #,##0\ _k_r_._-;_-* &quot;-&quot;\ _k_r_._-;_-@_-"/>
    <numFmt numFmtId="169" formatCode="_-* #,##0.00\ _F_t_-;\-* #,##0.00\ _F_t_-;_-* &quot;-&quot;??\ _F_t_-;_-@_-"/>
    <numFmt numFmtId="170" formatCode="_-* #,##0.00\ &quot;kr&quot;_-;\-* #,##0.00\ &quot;kr&quot;_-;_-* &quot;-&quot;??\ &quot;kr&quot;_-;_-@_-"/>
    <numFmt numFmtId="171" formatCode="_-* #,##0.00\ &quot;zł&quot;_-;\-* #,##0.00\ &quot;zł&quot;_-;_-* &quot;-&quot;??\ &quot;zł&quot;_-;_-@_-"/>
    <numFmt numFmtId="172" formatCode="_-* #,##0.0_-;\-* #,##0.0_-;_-* &quot;-&quot;??_-;_-@_-"/>
    <numFmt numFmtId="173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rebuchet MS"/>
      <family val="2"/>
    </font>
    <font>
      <vertAlign val="superscript"/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vertAlign val="superscript"/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rgb="FF25346C"/>
      <name val="Trebuchet MS"/>
      <family val="2"/>
    </font>
    <font>
      <sz val="20"/>
      <color rgb="FF25346C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name val="Calibri"/>
      <family val="2"/>
      <scheme val="minor"/>
    </font>
    <font>
      <sz val="12"/>
      <color theme="0" tint="-0.49998474074526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2">
    <xf numFmtId="0" fontId="0" fillId="0" borderId="0" xfId="0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6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vertical="top"/>
    </xf>
    <xf numFmtId="43" fontId="5" fillId="0" borderId="0" xfId="0" applyNumberFormat="1" applyFont="1"/>
    <xf numFmtId="0" fontId="5" fillId="0" borderId="9" xfId="0" applyFont="1" applyBorder="1"/>
    <xf numFmtId="14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9" xfId="0" quotePrefix="1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173" fontId="19" fillId="0" borderId="13" xfId="42" applyNumberFormat="1" applyFont="1" applyBorder="1" applyAlignment="1">
      <alignment horizontal="right"/>
    </xf>
    <xf numFmtId="172" fontId="5" fillId="0" borderId="9" xfId="41" applyNumberFormat="1" applyFont="1" applyBorder="1" applyAlignment="1">
      <alignment horizontal="right"/>
    </xf>
    <xf numFmtId="1" fontId="5" fillId="0" borderId="0" xfId="0" applyNumberFormat="1" applyFont="1"/>
    <xf numFmtId="1" fontId="18" fillId="0" borderId="0" xfId="0" applyNumberFormat="1" applyFont="1"/>
    <xf numFmtId="1" fontId="13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4" fillId="0" borderId="0" xfId="0" applyFont="1"/>
    <xf numFmtId="172" fontId="19" fillId="0" borderId="13" xfId="41" applyNumberFormat="1" applyFont="1" applyFill="1" applyBorder="1" applyAlignment="1">
      <alignment horizontal="right"/>
    </xf>
    <xf numFmtId="172" fontId="19" fillId="0" borderId="9" xfId="41" applyNumberFormat="1" applyFont="1" applyFill="1" applyBorder="1" applyAlignment="1">
      <alignment horizontal="right"/>
    </xf>
    <xf numFmtId="173" fontId="19" fillId="0" borderId="13" xfId="41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right"/>
    </xf>
    <xf numFmtId="0" fontId="3" fillId="0" borderId="9" xfId="0" quotePrefix="1" applyFont="1" applyBorder="1" applyAlignment="1">
      <alignment horizontal="right"/>
    </xf>
    <xf numFmtId="173" fontId="20" fillId="0" borderId="9" xfId="41" applyNumberFormat="1" applyFont="1" applyBorder="1" applyAlignment="1">
      <alignment horizontal="right"/>
    </xf>
    <xf numFmtId="0" fontId="19" fillId="0" borderId="13" xfId="0" applyFont="1" applyBorder="1"/>
    <xf numFmtId="14" fontId="19" fillId="0" borderId="13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0" fillId="0" borderId="0" xfId="0" applyFont="1"/>
    <xf numFmtId="0" fontId="19" fillId="0" borderId="9" xfId="0" applyFont="1" applyBorder="1" applyAlignment="1">
      <alignment horizontal="right"/>
    </xf>
    <xf numFmtId="0" fontId="20" fillId="0" borderId="9" xfId="0" applyFont="1" applyBorder="1"/>
    <xf numFmtId="1" fontId="19" fillId="0" borderId="15" xfId="0" applyNumberFormat="1" applyFont="1" applyBorder="1" applyAlignment="1">
      <alignment horizontal="right"/>
    </xf>
    <xf numFmtId="0" fontId="21" fillId="0" borderId="0" xfId="0" applyFont="1"/>
    <xf numFmtId="0" fontId="19" fillId="2" borderId="13" xfId="0" applyFont="1" applyFill="1" applyBorder="1" applyAlignment="1">
      <alignment horizontal="right"/>
    </xf>
    <xf numFmtId="1" fontId="19" fillId="0" borderId="13" xfId="0" applyNumberFormat="1" applyFont="1" applyBorder="1" applyAlignment="1">
      <alignment horizontal="right"/>
    </xf>
    <xf numFmtId="0" fontId="22" fillId="0" borderId="0" xfId="0" applyFont="1"/>
    <xf numFmtId="0" fontId="19" fillId="2" borderId="13" xfId="0" applyFont="1" applyFill="1" applyBorder="1"/>
    <xf numFmtId="14" fontId="19" fillId="2" borderId="13" xfId="0" applyNumberFormat="1" applyFont="1" applyFill="1" applyBorder="1" applyAlignment="1">
      <alignment horizontal="right"/>
    </xf>
    <xf numFmtId="1" fontId="19" fillId="2" borderId="15" xfId="0" applyNumberFormat="1" applyFont="1" applyFill="1" applyBorder="1" applyAlignment="1">
      <alignment horizontal="right"/>
    </xf>
    <xf numFmtId="0" fontId="19" fillId="2" borderId="15" xfId="0" applyFont="1" applyFill="1" applyBorder="1" applyAlignment="1">
      <alignment horizontal="right"/>
    </xf>
    <xf numFmtId="0" fontId="20" fillId="2" borderId="0" xfId="0" applyFont="1" applyFill="1"/>
    <xf numFmtId="172" fontId="19" fillId="2" borderId="0" xfId="41" applyNumberFormat="1" applyFont="1" applyFill="1" applyBorder="1" applyAlignment="1">
      <alignment horizontal="left"/>
    </xf>
    <xf numFmtId="172" fontId="19" fillId="2" borderId="0" xfId="41" applyNumberFormat="1" applyFont="1" applyFill="1" applyBorder="1" applyAlignment="1">
      <alignment horizontal="right"/>
    </xf>
    <xf numFmtId="172" fontId="19" fillId="0" borderId="0" xfId="41" applyNumberFormat="1" applyFont="1" applyBorder="1" applyAlignment="1">
      <alignment horizontal="right"/>
    </xf>
    <xf numFmtId="173" fontId="12" fillId="0" borderId="9" xfId="41" applyNumberFormat="1" applyFont="1" applyFill="1" applyBorder="1" applyAlignment="1">
      <alignment horizontal="right" vertical="center"/>
    </xf>
    <xf numFmtId="0" fontId="2" fillId="0" borderId="0" xfId="0" applyFont="1"/>
    <xf numFmtId="173" fontId="23" fillId="0" borderId="13" xfId="41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172" fontId="23" fillId="0" borderId="13" xfId="41" applyNumberFormat="1" applyFont="1" applyFill="1" applyBorder="1" applyAlignment="1">
      <alignment horizontal="right"/>
    </xf>
    <xf numFmtId="172" fontId="23" fillId="0" borderId="9" xfId="41" applyNumberFormat="1" applyFont="1" applyFill="1" applyBorder="1" applyAlignment="1">
      <alignment horizontal="right"/>
    </xf>
    <xf numFmtId="0" fontId="23" fillId="0" borderId="9" xfId="41" applyNumberFormat="1" applyFont="1" applyFill="1" applyBorder="1" applyAlignment="1">
      <alignment horizontal="right"/>
    </xf>
    <xf numFmtId="172" fontId="19" fillId="0" borderId="13" xfId="41" applyNumberFormat="1" applyFont="1" applyFill="1" applyBorder="1" applyAlignment="1">
      <alignment horizontal="right" vertical="center"/>
    </xf>
    <xf numFmtId="173" fontId="12" fillId="0" borderId="13" xfId="41" applyNumberFormat="1" applyFont="1" applyFill="1" applyBorder="1" applyAlignment="1">
      <alignment horizontal="right" vertical="center"/>
    </xf>
    <xf numFmtId="172" fontId="19" fillId="0" borderId="9" xfId="4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</cellXfs>
  <cellStyles count="43">
    <cellStyle name="Comma" xfId="41" builtinId="3"/>
    <cellStyle name="Comma [0] 2" xfId="15" xr:uid="{00000000-0005-0000-0000-000000000000}"/>
    <cellStyle name="Comma 10" xfId="30" xr:uid="{00000000-0005-0000-0000-00004C000000}"/>
    <cellStyle name="Comma 11" xfId="31" xr:uid="{00000000-0005-0000-0000-00004D000000}"/>
    <cellStyle name="Comma 12" xfId="32" xr:uid="{00000000-0005-0000-0000-00004E000000}"/>
    <cellStyle name="Comma 13" xfId="36" xr:uid="{00000000-0005-0000-0000-000052000000}"/>
    <cellStyle name="Comma 14" xfId="37" xr:uid="{00000000-0005-0000-0000-000053000000}"/>
    <cellStyle name="Comma 15" xfId="38" xr:uid="{00000000-0005-0000-0000-000054000000}"/>
    <cellStyle name="Comma 16" xfId="39" xr:uid="{6B8B39EA-0E90-4C9B-A48E-A0FD21A213EA}"/>
    <cellStyle name="Comma 17" xfId="40" xr:uid="{AABE2E2B-BF25-4557-935B-C87C75FCED5F}"/>
    <cellStyle name="Comma 2" xfId="1" xr:uid="{00000000-0005-0000-0000-000001000000}"/>
    <cellStyle name="Comma 2 2" xfId="10" xr:uid="{00000000-0005-0000-0000-000002000000}"/>
    <cellStyle name="Comma 2 2 2" xfId="26" xr:uid="{00000000-0005-0000-0000-000003000000}"/>
    <cellStyle name="Comma 2 2 3" xfId="28" xr:uid="{00000000-0005-0000-0000-000004000000}"/>
    <cellStyle name="Comma 2 2 4" xfId="25" xr:uid="{00000000-0005-0000-0000-000002000000}"/>
    <cellStyle name="Comma 2 3" xfId="12" xr:uid="{00000000-0005-0000-0000-000003000000}"/>
    <cellStyle name="Comma 2 4" xfId="34" xr:uid="{00000000-0005-0000-0000-000001000000}"/>
    <cellStyle name="Comma 26" xfId="42" xr:uid="{934A105F-7C07-4ADE-9CF0-371F43E2A593}"/>
    <cellStyle name="Comma 3" xfId="9" xr:uid="{00000000-0005-0000-0000-000004000000}"/>
    <cellStyle name="Comma 3 2" xfId="11" xr:uid="{00000000-0005-0000-0000-000005000000}"/>
    <cellStyle name="Comma 3 3" xfId="23" xr:uid="{00000000-0005-0000-0000-000005000000}"/>
    <cellStyle name="Comma 3 4" xfId="35" xr:uid="{00000000-0005-0000-0000-000002000000}"/>
    <cellStyle name="Comma 4" xfId="16" xr:uid="{00000000-0005-0000-0000-00003E000000}"/>
    <cellStyle name="Comma 4 2" xfId="33" xr:uid="{00000000-0005-0000-0000-000003000000}"/>
    <cellStyle name="Comma 5" xfId="17" xr:uid="{00000000-0005-0000-0000-00003F000000}"/>
    <cellStyle name="Comma 6" xfId="18" xr:uid="{00000000-0005-0000-0000-000040000000}"/>
    <cellStyle name="Comma 7" xfId="19" xr:uid="{00000000-0005-0000-0000-000042000000}"/>
    <cellStyle name="Comma 8" xfId="20" xr:uid="{00000000-0005-0000-0000-000042000000}"/>
    <cellStyle name="Comma 9" xfId="29" xr:uid="{00000000-0005-0000-0000-00004B000000}"/>
    <cellStyle name="Currency 2" xfId="22" xr:uid="{00000000-0005-0000-0000-000006000000}"/>
    <cellStyle name="Currency 3" xfId="24" xr:uid="{00000000-0005-0000-0000-000007000000}"/>
    <cellStyle name="Normal" xfId="0" builtinId="0"/>
    <cellStyle name="Normal 2" xfId="2" xr:uid="{00000000-0005-0000-0000-000007000000}"/>
    <cellStyle name="Normal 207" xfId="21" xr:uid="{00000000-0005-0000-0000-00000A000000}"/>
    <cellStyle name="Normal 3" xfId="4" xr:uid="{00000000-0005-0000-0000-000008000000}"/>
    <cellStyle name="Normal 3 2" xfId="27" xr:uid="{00000000-0005-0000-0000-00000B000000}"/>
    <cellStyle name="Normal 4" xfId="5" xr:uid="{00000000-0005-0000-0000-000009000000}"/>
    <cellStyle name="Normal 5" xfId="6" xr:uid="{00000000-0005-0000-0000-00000A000000}"/>
    <cellStyle name="Normal 6" xfId="7" xr:uid="{00000000-0005-0000-0000-00000B000000}"/>
    <cellStyle name="Normal 7" xfId="3" xr:uid="{00000000-0005-0000-0000-00000C000000}"/>
    <cellStyle name="Normal 7 2" xfId="8" xr:uid="{00000000-0005-0000-0000-00000D000000}"/>
    <cellStyle name="Percent 2" xfId="14" xr:uid="{00000000-0005-0000-0000-00000E000000}"/>
    <cellStyle name="Percent 3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83364</xdr:rowOff>
    </xdr:from>
    <xdr:to>
      <xdr:col>1</xdr:col>
      <xdr:colOff>208788</xdr:colOff>
      <xdr:row>3</xdr:row>
      <xdr:rowOff>163323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667" y="83364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84433</xdr:rowOff>
    </xdr:from>
    <xdr:to>
      <xdr:col>1</xdr:col>
      <xdr:colOff>531586</xdr:colOff>
      <xdr:row>3</xdr:row>
      <xdr:rowOff>167437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E910B3-8E23-4430-BED5-881D531B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70" y="84433"/>
          <a:ext cx="2405743" cy="70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4"/>
  <sheetViews>
    <sheetView showGridLines="0" tabSelected="1" zoomScale="70" zoomScaleNormal="7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9" sqref="A9:A10"/>
    </sheetView>
  </sheetViews>
  <sheetFormatPr defaultColWidth="9.28515625" defaultRowHeight="18" x14ac:dyDescent="0.35"/>
  <cols>
    <col min="1" max="1" width="31.28515625" style="12" customWidth="1"/>
    <col min="2" max="2" width="15.28515625" style="1" customWidth="1"/>
    <col min="3" max="3" width="20.85546875" style="1" customWidth="1"/>
    <col min="4" max="4" width="13.42578125" style="1" bestFit="1" customWidth="1"/>
    <col min="5" max="5" width="32.5703125" style="14" customWidth="1"/>
    <col min="6" max="6" width="4.28515625" style="24" bestFit="1" customWidth="1"/>
    <col min="7" max="7" width="5.7109375" style="14" bestFit="1" customWidth="1"/>
    <col min="8" max="8" width="19" style="14" bestFit="1" customWidth="1"/>
    <col min="9" max="10" width="24.7109375" style="14" bestFit="1" customWidth="1"/>
    <col min="11" max="11" width="24.42578125" style="14" customWidth="1"/>
    <col min="12" max="12" width="20" style="14" bestFit="1" customWidth="1"/>
    <col min="13" max="13" width="16" style="14" customWidth="1"/>
    <col min="14" max="14" width="17.7109375" style="14" bestFit="1" customWidth="1"/>
    <col min="15" max="15" width="25.85546875" style="14" customWidth="1"/>
    <col min="16" max="18" width="16.42578125" style="14" customWidth="1"/>
    <col min="19" max="19" width="16.42578125" style="1" customWidth="1"/>
    <col min="20" max="20" width="16.42578125" style="56" customWidth="1"/>
    <col min="21" max="26" width="16.42578125" customWidth="1"/>
    <col min="27" max="16384" width="9.28515625" style="1"/>
  </cols>
  <sheetData>
    <row r="1" spans="1:26" x14ac:dyDescent="0.35">
      <c r="A1" s="11"/>
      <c r="U1" s="1"/>
      <c r="V1" s="1"/>
      <c r="W1" s="1"/>
      <c r="X1" s="1"/>
      <c r="Y1" s="1"/>
      <c r="Z1" s="1"/>
    </row>
    <row r="2" spans="1:26" x14ac:dyDescent="0.35">
      <c r="U2" s="1"/>
      <c r="V2" s="1"/>
      <c r="W2" s="1"/>
      <c r="X2" s="1"/>
      <c r="Y2" s="1"/>
      <c r="Z2" s="1"/>
    </row>
    <row r="3" spans="1:26" x14ac:dyDescent="0.35">
      <c r="U3" s="1"/>
      <c r="V3" s="1"/>
      <c r="W3" s="1"/>
      <c r="X3" s="1"/>
      <c r="Y3" s="1"/>
      <c r="Z3" s="1"/>
    </row>
    <row r="4" spans="1:26" x14ac:dyDescent="0.35">
      <c r="U4" s="1"/>
      <c r="V4" s="1"/>
      <c r="W4" s="1"/>
      <c r="X4" s="1"/>
      <c r="Y4" s="1"/>
      <c r="Z4" s="1"/>
    </row>
    <row r="5" spans="1:26" x14ac:dyDescent="0.35">
      <c r="U5" s="1"/>
      <c r="V5" s="1"/>
      <c r="W5" s="1"/>
      <c r="X5" s="1"/>
      <c r="Y5" s="1"/>
      <c r="Z5" s="1"/>
    </row>
    <row r="6" spans="1:26" s="5" customFormat="1" ht="27.75" x14ac:dyDescent="0.45">
      <c r="A6" s="13" t="s">
        <v>50</v>
      </c>
      <c r="F6" s="25"/>
    </row>
    <row r="7" spans="1:26" ht="18.75" thickBot="1" x14ac:dyDescent="0.4">
      <c r="U7" s="10"/>
      <c r="V7" s="10"/>
      <c r="W7" s="10"/>
      <c r="X7" s="10"/>
      <c r="Y7" s="10"/>
      <c r="Z7" s="10"/>
    </row>
    <row r="8" spans="1:26" ht="18.75" thickBot="1" x14ac:dyDescent="0.4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66" t="s">
        <v>42</v>
      </c>
      <c r="Q8" s="67"/>
      <c r="R8" s="67"/>
      <c r="S8" s="66" t="s">
        <v>655</v>
      </c>
      <c r="T8" s="80"/>
      <c r="U8" s="66" t="s">
        <v>656</v>
      </c>
      <c r="V8" s="80"/>
      <c r="W8" s="66" t="s">
        <v>657</v>
      </c>
      <c r="X8" s="80"/>
      <c r="Y8" s="66" t="s">
        <v>658</v>
      </c>
      <c r="Z8" s="80"/>
    </row>
    <row r="9" spans="1:26" ht="20.25" customHeight="1" x14ac:dyDescent="0.3">
      <c r="A9" s="78" t="s">
        <v>44</v>
      </c>
      <c r="B9" s="73" t="s">
        <v>0</v>
      </c>
      <c r="C9" s="73" t="s">
        <v>1</v>
      </c>
      <c r="D9" s="73" t="s">
        <v>26</v>
      </c>
      <c r="E9" s="71" t="s">
        <v>2</v>
      </c>
      <c r="F9" s="68" t="s">
        <v>3</v>
      </c>
      <c r="G9" s="69"/>
      <c r="H9" s="70"/>
      <c r="I9" s="68" t="s">
        <v>4</v>
      </c>
      <c r="J9" s="69"/>
      <c r="K9" s="70"/>
      <c r="L9" s="73" t="s">
        <v>27</v>
      </c>
      <c r="M9" s="71" t="s">
        <v>5</v>
      </c>
      <c r="N9" s="71" t="s">
        <v>6</v>
      </c>
      <c r="O9" s="73" t="s">
        <v>43</v>
      </c>
      <c r="P9" s="73" t="s">
        <v>28</v>
      </c>
      <c r="Q9" s="73" t="s">
        <v>29</v>
      </c>
      <c r="R9" s="73" t="s">
        <v>33</v>
      </c>
      <c r="S9" s="81">
        <v>2020</v>
      </c>
      <c r="T9" s="81">
        <v>2021</v>
      </c>
      <c r="U9" s="73">
        <v>2020</v>
      </c>
      <c r="V9" s="73">
        <v>2021</v>
      </c>
      <c r="W9" s="73">
        <v>2020</v>
      </c>
      <c r="X9" s="73">
        <v>2021</v>
      </c>
      <c r="Y9" s="73">
        <v>2020</v>
      </c>
      <c r="Z9" s="73">
        <v>2021</v>
      </c>
    </row>
    <row r="10" spans="1:26" ht="33.75" customHeight="1" thickBot="1" x14ac:dyDescent="0.35">
      <c r="A10" s="79"/>
      <c r="B10" s="74"/>
      <c r="C10" s="74"/>
      <c r="D10" s="74"/>
      <c r="E10" s="72"/>
      <c r="F10" s="26" t="s">
        <v>7</v>
      </c>
      <c r="G10" s="7" t="s">
        <v>8</v>
      </c>
      <c r="H10" s="9" t="s">
        <v>9</v>
      </c>
      <c r="I10" s="6" t="s">
        <v>7</v>
      </c>
      <c r="J10" s="7" t="s">
        <v>8</v>
      </c>
      <c r="K10" s="8" t="s">
        <v>9</v>
      </c>
      <c r="L10" s="74"/>
      <c r="M10" s="72"/>
      <c r="N10" s="72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s="39" customFormat="1" x14ac:dyDescent="0.35">
      <c r="A11" s="35" t="s">
        <v>21</v>
      </c>
      <c r="B11" s="36">
        <v>43882</v>
      </c>
      <c r="C11" s="21" t="s">
        <v>10</v>
      </c>
      <c r="D11" s="21" t="s">
        <v>11</v>
      </c>
      <c r="E11" s="37" t="s">
        <v>53</v>
      </c>
      <c r="F11" s="38">
        <v>40</v>
      </c>
      <c r="G11" s="38">
        <v>25</v>
      </c>
      <c r="H11" s="21">
        <v>4</v>
      </c>
      <c r="I11" s="21" t="s">
        <v>23</v>
      </c>
      <c r="J11" s="21" t="s">
        <v>23</v>
      </c>
      <c r="K11" s="21" t="s">
        <v>22</v>
      </c>
      <c r="L11" s="21" t="s">
        <v>24</v>
      </c>
      <c r="M11" s="21" t="s">
        <v>51</v>
      </c>
      <c r="N11" s="21" t="s">
        <v>52</v>
      </c>
      <c r="O11" s="62">
        <v>35.31</v>
      </c>
      <c r="P11" s="62">
        <v>1.1499999999999999</v>
      </c>
      <c r="Q11" s="62">
        <v>0</v>
      </c>
      <c r="R11" s="31">
        <v>1.1499999999999999</v>
      </c>
      <c r="S11" s="31">
        <v>282</v>
      </c>
      <c r="T11" s="31">
        <f>471+307</f>
        <v>778</v>
      </c>
      <c r="U11" s="31">
        <v>16.244186046511629</v>
      </c>
      <c r="V11" s="31">
        <f>X11/258</f>
        <v>33.720930232558139</v>
      </c>
      <c r="W11" s="31">
        <v>4191</v>
      </c>
      <c r="X11" s="31">
        <v>8700</v>
      </c>
      <c r="Y11" s="31">
        <v>57670</v>
      </c>
      <c r="Z11" s="31">
        <v>110445.174</v>
      </c>
    </row>
    <row r="12" spans="1:26" s="39" customFormat="1" x14ac:dyDescent="0.35">
      <c r="A12" s="35" t="s">
        <v>21</v>
      </c>
      <c r="B12" s="36">
        <v>43910</v>
      </c>
      <c r="C12" s="21" t="s">
        <v>10</v>
      </c>
      <c r="D12" s="21" t="s">
        <v>11</v>
      </c>
      <c r="E12" s="40" t="s">
        <v>56</v>
      </c>
      <c r="F12" s="40">
        <v>35</v>
      </c>
      <c r="G12" s="38">
        <v>60</v>
      </c>
      <c r="H12" s="21">
        <v>7</v>
      </c>
      <c r="I12" s="21" t="s">
        <v>34</v>
      </c>
      <c r="J12" s="21" t="s">
        <v>34</v>
      </c>
      <c r="K12" s="21" t="s">
        <v>34</v>
      </c>
      <c r="L12" s="21" t="s">
        <v>24</v>
      </c>
      <c r="M12" s="21" t="s">
        <v>54</v>
      </c>
      <c r="N12" s="21" t="s">
        <v>55</v>
      </c>
      <c r="O12" s="62">
        <v>50.4</v>
      </c>
      <c r="P12" s="62">
        <v>32.799999999999997</v>
      </c>
      <c r="Q12" s="62">
        <v>0</v>
      </c>
      <c r="R12" s="31">
        <v>32.799999999999997</v>
      </c>
      <c r="S12" s="31">
        <v>1</v>
      </c>
      <c r="T12" s="31">
        <v>2</v>
      </c>
      <c r="U12" s="31">
        <v>8.5271317829457363E-2</v>
      </c>
      <c r="V12" s="31">
        <f>X12/258</f>
        <v>2.1317829457364339</v>
      </c>
      <c r="W12" s="31">
        <v>22</v>
      </c>
      <c r="X12" s="31">
        <v>550</v>
      </c>
      <c r="Y12" s="31">
        <v>250</v>
      </c>
      <c r="Z12" s="31">
        <v>837.53</v>
      </c>
    </row>
    <row r="13" spans="1:26" s="39" customFormat="1" x14ac:dyDescent="0.35">
      <c r="A13" s="35" t="s">
        <v>21</v>
      </c>
      <c r="B13" s="36">
        <v>43983</v>
      </c>
      <c r="C13" s="21" t="s">
        <v>10</v>
      </c>
      <c r="D13" s="21" t="s">
        <v>11</v>
      </c>
      <c r="E13" s="40" t="s">
        <v>59</v>
      </c>
      <c r="F13" s="21">
        <v>35</v>
      </c>
      <c r="G13" s="38">
        <v>60</v>
      </c>
      <c r="H13" s="21">
        <v>7</v>
      </c>
      <c r="I13" s="21" t="s">
        <v>34</v>
      </c>
      <c r="J13" s="21" t="s">
        <v>34</v>
      </c>
      <c r="K13" s="21" t="s">
        <v>34</v>
      </c>
      <c r="L13" s="21" t="s">
        <v>24</v>
      </c>
      <c r="M13" s="21" t="s">
        <v>57</v>
      </c>
      <c r="N13" s="21" t="s">
        <v>58</v>
      </c>
      <c r="O13" s="62">
        <v>8.4</v>
      </c>
      <c r="P13" s="62">
        <v>3.5</v>
      </c>
      <c r="Q13" s="62">
        <v>0</v>
      </c>
      <c r="R13" s="64">
        <v>3.5</v>
      </c>
      <c r="S13" s="31">
        <v>1</v>
      </c>
      <c r="T13" s="31">
        <v>2</v>
      </c>
      <c r="U13" s="31">
        <v>0.4689922480620155</v>
      </c>
      <c r="V13" s="31">
        <f>X13/258</f>
        <v>0.58139534883720934</v>
      </c>
      <c r="W13" s="31">
        <v>121</v>
      </c>
      <c r="X13" s="31">
        <v>150</v>
      </c>
      <c r="Y13" s="31">
        <v>890</v>
      </c>
      <c r="Z13" s="31">
        <v>1162.9929999999999</v>
      </c>
    </row>
    <row r="14" spans="1:26" s="39" customFormat="1" x14ac:dyDescent="0.35">
      <c r="A14" s="35" t="s">
        <v>21</v>
      </c>
      <c r="B14" s="36">
        <v>44043</v>
      </c>
      <c r="C14" s="21" t="s">
        <v>10</v>
      </c>
      <c r="D14" s="21" t="s">
        <v>11</v>
      </c>
      <c r="E14" s="40" t="s">
        <v>62</v>
      </c>
      <c r="F14" s="40">
        <v>35</v>
      </c>
      <c r="G14" s="38">
        <v>60</v>
      </c>
      <c r="H14" s="21">
        <v>7</v>
      </c>
      <c r="I14" s="21" t="s">
        <v>34</v>
      </c>
      <c r="J14" s="21" t="s">
        <v>34</v>
      </c>
      <c r="K14" s="21" t="s">
        <v>34</v>
      </c>
      <c r="L14" s="21" t="s">
        <v>24</v>
      </c>
      <c r="M14" s="21" t="s">
        <v>60</v>
      </c>
      <c r="N14" s="21" t="s">
        <v>61</v>
      </c>
      <c r="O14" s="62">
        <v>21.2</v>
      </c>
      <c r="P14" s="62">
        <v>3.7</v>
      </c>
      <c r="Q14" s="62">
        <v>0</v>
      </c>
      <c r="R14" s="64">
        <v>3.7</v>
      </c>
      <c r="S14" s="31">
        <v>0</v>
      </c>
      <c r="T14" s="31">
        <v>0</v>
      </c>
      <c r="U14" s="31">
        <v>1.5503875968992248E-2</v>
      </c>
      <c r="V14" s="31">
        <f>X14/258</f>
        <v>0.34883720930232559</v>
      </c>
      <c r="W14" s="31">
        <v>4</v>
      </c>
      <c r="X14" s="31">
        <v>90</v>
      </c>
      <c r="Y14" s="31">
        <v>1350</v>
      </c>
      <c r="Z14" s="31">
        <v>1389.953</v>
      </c>
    </row>
    <row r="15" spans="1:26" s="39" customFormat="1" x14ac:dyDescent="0.35">
      <c r="A15" s="35" t="s">
        <v>21</v>
      </c>
      <c r="B15" s="36">
        <v>44028</v>
      </c>
      <c r="C15" s="21" t="s">
        <v>10</v>
      </c>
      <c r="D15" s="21" t="s">
        <v>11</v>
      </c>
      <c r="E15" s="40" t="s">
        <v>65</v>
      </c>
      <c r="F15" s="21">
        <v>35</v>
      </c>
      <c r="G15" s="38">
        <v>60</v>
      </c>
      <c r="H15" s="21">
        <v>7</v>
      </c>
      <c r="I15" s="21" t="s">
        <v>34</v>
      </c>
      <c r="J15" s="21" t="s">
        <v>34</v>
      </c>
      <c r="K15" s="21" t="s">
        <v>34</v>
      </c>
      <c r="L15" s="21" t="s">
        <v>24</v>
      </c>
      <c r="M15" s="21" t="s">
        <v>63</v>
      </c>
      <c r="N15" s="21" t="s">
        <v>64</v>
      </c>
      <c r="O15" s="29">
        <v>10</v>
      </c>
      <c r="P15" s="29">
        <v>4.7</v>
      </c>
      <c r="Q15" s="29">
        <v>0</v>
      </c>
      <c r="R15" s="30">
        <v>4.7</v>
      </c>
      <c r="S15" s="31">
        <v>8</v>
      </c>
      <c r="T15" s="31">
        <v>9</v>
      </c>
      <c r="U15" s="31">
        <v>0</v>
      </c>
      <c r="V15" s="31">
        <f>X15/258</f>
        <v>0</v>
      </c>
      <c r="W15" s="31">
        <v>0</v>
      </c>
      <c r="X15" s="31">
        <v>0</v>
      </c>
      <c r="Y15" s="31">
        <v>390</v>
      </c>
      <c r="Z15" s="31">
        <v>1168.1320000000001</v>
      </c>
    </row>
    <row r="16" spans="1:26" s="39" customFormat="1" x14ac:dyDescent="0.35">
      <c r="A16" s="35" t="s">
        <v>21</v>
      </c>
      <c r="B16" s="36">
        <v>44083</v>
      </c>
      <c r="C16" s="21" t="s">
        <v>10</v>
      </c>
      <c r="D16" s="21" t="s">
        <v>11</v>
      </c>
      <c r="E16" s="40" t="s">
        <v>68</v>
      </c>
      <c r="F16" s="21">
        <v>35</v>
      </c>
      <c r="G16" s="38">
        <v>60</v>
      </c>
      <c r="H16" s="21">
        <v>7</v>
      </c>
      <c r="I16" s="21" t="s">
        <v>34</v>
      </c>
      <c r="J16" s="21" t="s">
        <v>34</v>
      </c>
      <c r="K16" s="21" t="s">
        <v>34</v>
      </c>
      <c r="L16" s="21" t="s">
        <v>24</v>
      </c>
      <c r="M16" s="21" t="s">
        <v>66</v>
      </c>
      <c r="N16" s="21" t="s">
        <v>67</v>
      </c>
      <c r="O16" s="29">
        <v>57.8</v>
      </c>
      <c r="P16" s="29">
        <v>6.1</v>
      </c>
      <c r="Q16" s="29">
        <v>0</v>
      </c>
      <c r="R16" s="30">
        <v>6.1</v>
      </c>
      <c r="S16" s="31">
        <v>0</v>
      </c>
      <c r="T16" s="31">
        <v>0</v>
      </c>
      <c r="U16" s="31">
        <v>1.2829457364341086</v>
      </c>
      <c r="V16" s="31">
        <f t="shared" ref="V16:V19" si="0">X16/258</f>
        <v>4.612403100775194</v>
      </c>
      <c r="W16" s="31">
        <v>331</v>
      </c>
      <c r="X16" s="31">
        <v>1190</v>
      </c>
      <c r="Y16" s="31">
        <v>1370</v>
      </c>
      <c r="Z16" s="31">
        <v>2439.3339999999998</v>
      </c>
    </row>
    <row r="17" spans="1:26" s="39" customFormat="1" x14ac:dyDescent="0.35">
      <c r="A17" s="35" t="s">
        <v>21</v>
      </c>
      <c r="B17" s="36">
        <v>44099</v>
      </c>
      <c r="C17" s="21" t="s">
        <v>10</v>
      </c>
      <c r="D17" s="21" t="s">
        <v>11</v>
      </c>
      <c r="E17" s="40" t="s">
        <v>71</v>
      </c>
      <c r="F17" s="21">
        <v>35</v>
      </c>
      <c r="G17" s="38">
        <v>60</v>
      </c>
      <c r="H17" s="21">
        <v>7</v>
      </c>
      <c r="I17" s="21" t="s">
        <v>34</v>
      </c>
      <c r="J17" s="21" t="s">
        <v>34</v>
      </c>
      <c r="K17" s="21" t="s">
        <v>34</v>
      </c>
      <c r="L17" s="21" t="s">
        <v>24</v>
      </c>
      <c r="M17" s="21" t="s">
        <v>69</v>
      </c>
      <c r="N17" s="21" t="s">
        <v>70</v>
      </c>
      <c r="O17" s="29">
        <v>58</v>
      </c>
      <c r="P17" s="29" t="s">
        <v>72</v>
      </c>
      <c r="Q17" s="29">
        <v>0</v>
      </c>
      <c r="R17" s="30">
        <v>0</v>
      </c>
      <c r="S17" s="31">
        <v>0</v>
      </c>
      <c r="T17" s="31">
        <v>0</v>
      </c>
      <c r="U17" s="31">
        <v>0</v>
      </c>
      <c r="V17" s="31">
        <f t="shared" si="0"/>
        <v>0</v>
      </c>
      <c r="W17" s="31">
        <v>0</v>
      </c>
      <c r="X17" s="31">
        <v>0</v>
      </c>
      <c r="Y17" s="31">
        <v>7600</v>
      </c>
      <c r="Z17" s="31">
        <v>7652.5510000000004</v>
      </c>
    </row>
    <row r="18" spans="1:26" s="39" customFormat="1" x14ac:dyDescent="0.35">
      <c r="A18" s="35" t="s">
        <v>21</v>
      </c>
      <c r="B18" s="36">
        <v>44132</v>
      </c>
      <c r="C18" s="21" t="s">
        <v>10</v>
      </c>
      <c r="D18" s="21" t="s">
        <v>17</v>
      </c>
      <c r="E18" s="40" t="s">
        <v>75</v>
      </c>
      <c r="F18" s="21">
        <v>60</v>
      </c>
      <c r="G18" s="38">
        <v>10</v>
      </c>
      <c r="H18" s="21">
        <v>1</v>
      </c>
      <c r="I18" s="21" t="s">
        <v>25</v>
      </c>
      <c r="J18" s="21" t="s">
        <v>25</v>
      </c>
      <c r="K18" s="21" t="s">
        <v>644</v>
      </c>
      <c r="L18" s="21" t="s">
        <v>24</v>
      </c>
      <c r="M18" s="21" t="s">
        <v>73</v>
      </c>
      <c r="N18" s="21" t="s">
        <v>74</v>
      </c>
      <c r="O18" s="29">
        <v>493.3</v>
      </c>
      <c r="P18" s="29">
        <v>150</v>
      </c>
      <c r="Q18" s="29">
        <v>15</v>
      </c>
      <c r="R18" s="30">
        <v>165</v>
      </c>
      <c r="S18" s="31">
        <v>1207</v>
      </c>
      <c r="T18" s="31">
        <v>2495</v>
      </c>
      <c r="U18" s="31">
        <v>971.89147286821708</v>
      </c>
      <c r="V18" s="31">
        <f t="shared" si="0"/>
        <v>2133.1782945736436</v>
      </c>
      <c r="W18" s="31">
        <v>250748</v>
      </c>
      <c r="X18" s="31">
        <v>550360</v>
      </c>
      <c r="Y18" s="31">
        <v>235650</v>
      </c>
      <c r="Z18" s="31">
        <v>346514</v>
      </c>
    </row>
    <row r="19" spans="1:26" s="39" customFormat="1" x14ac:dyDescent="0.35">
      <c r="A19" s="35" t="s">
        <v>21</v>
      </c>
      <c r="B19" s="36">
        <v>44126</v>
      </c>
      <c r="C19" s="21" t="s">
        <v>10</v>
      </c>
      <c r="D19" s="21" t="s">
        <v>11</v>
      </c>
      <c r="E19" s="40" t="s">
        <v>79</v>
      </c>
      <c r="F19" s="21">
        <v>10</v>
      </c>
      <c r="G19" s="38">
        <v>45</v>
      </c>
      <c r="H19" s="21">
        <v>6</v>
      </c>
      <c r="I19" s="21" t="s">
        <v>12</v>
      </c>
      <c r="J19" s="21" t="s">
        <v>15</v>
      </c>
      <c r="K19" s="21" t="s">
        <v>81</v>
      </c>
      <c r="L19" s="21" t="s">
        <v>24</v>
      </c>
      <c r="M19" s="21" t="s">
        <v>77</v>
      </c>
      <c r="N19" s="21" t="s">
        <v>78</v>
      </c>
      <c r="O19" s="29">
        <v>31.1</v>
      </c>
      <c r="P19" s="29">
        <v>3.9</v>
      </c>
      <c r="Q19" s="29">
        <v>0</v>
      </c>
      <c r="R19" s="30">
        <v>3.9</v>
      </c>
      <c r="S19" s="31">
        <v>144</v>
      </c>
      <c r="T19" s="31">
        <v>191</v>
      </c>
      <c r="U19" s="31">
        <v>12.569767441860465</v>
      </c>
      <c r="V19" s="31">
        <f t="shared" si="0"/>
        <v>16.976744186046513</v>
      </c>
      <c r="W19" s="31">
        <v>3243</v>
      </c>
      <c r="X19" s="31">
        <v>4380</v>
      </c>
      <c r="Y19" s="31">
        <v>7210</v>
      </c>
      <c r="Z19" s="31">
        <v>13745.695</v>
      </c>
    </row>
    <row r="20" spans="1:26" s="39" customFormat="1" x14ac:dyDescent="0.35">
      <c r="A20" s="35" t="s">
        <v>21</v>
      </c>
      <c r="B20" s="36">
        <v>44168</v>
      </c>
      <c r="C20" s="21" t="s">
        <v>10</v>
      </c>
      <c r="D20" s="21" t="s">
        <v>11</v>
      </c>
      <c r="E20" s="40" t="s">
        <v>84</v>
      </c>
      <c r="F20" s="21">
        <v>40</v>
      </c>
      <c r="G20" s="38">
        <v>25</v>
      </c>
      <c r="H20" s="21">
        <v>4</v>
      </c>
      <c r="I20" s="21" t="s">
        <v>23</v>
      </c>
      <c r="J20" s="21" t="s">
        <v>23</v>
      </c>
      <c r="K20" s="21" t="s">
        <v>22</v>
      </c>
      <c r="L20" s="21" t="s">
        <v>24</v>
      </c>
      <c r="M20" s="21" t="s">
        <v>82</v>
      </c>
      <c r="N20" s="21" t="s">
        <v>83</v>
      </c>
      <c r="O20" s="29">
        <v>168.2</v>
      </c>
      <c r="P20" s="29">
        <v>35</v>
      </c>
      <c r="Q20" s="29">
        <v>0</v>
      </c>
      <c r="R20" s="30">
        <v>35</v>
      </c>
      <c r="S20" s="31">
        <v>1491</v>
      </c>
      <c r="T20" s="31" t="s">
        <v>13</v>
      </c>
      <c r="U20" s="31">
        <v>14.05813953488372</v>
      </c>
      <c r="V20" s="31" t="s">
        <v>13</v>
      </c>
      <c r="W20" s="31">
        <v>3627</v>
      </c>
      <c r="X20" s="31" t="s">
        <v>13</v>
      </c>
      <c r="Y20" s="31">
        <v>81970</v>
      </c>
      <c r="Z20" s="31" t="s">
        <v>13</v>
      </c>
    </row>
    <row r="21" spans="1:26" s="39" customFormat="1" x14ac:dyDescent="0.35">
      <c r="A21" s="35" t="s">
        <v>659</v>
      </c>
      <c r="B21" s="36">
        <v>43866</v>
      </c>
      <c r="C21" s="21" t="s">
        <v>14</v>
      </c>
      <c r="D21" s="21" t="s">
        <v>11</v>
      </c>
      <c r="E21" s="21" t="s">
        <v>618</v>
      </c>
      <c r="F21" s="38">
        <v>10</v>
      </c>
      <c r="G21" s="40"/>
      <c r="H21" s="41"/>
      <c r="I21" s="40" t="s">
        <v>12</v>
      </c>
      <c r="J21" s="21"/>
      <c r="K21" s="21" t="s">
        <v>619</v>
      </c>
      <c r="L21" s="21" t="s">
        <v>24</v>
      </c>
      <c r="M21" s="21" t="s">
        <v>620</v>
      </c>
      <c r="N21" s="21" t="s">
        <v>621</v>
      </c>
      <c r="O21" s="29">
        <v>10.199999999999999</v>
      </c>
      <c r="P21" s="29">
        <v>0</v>
      </c>
      <c r="Q21" s="30">
        <v>0</v>
      </c>
      <c r="R21" s="30">
        <v>0</v>
      </c>
      <c r="S21" s="31">
        <v>66</v>
      </c>
      <c r="T21" s="31">
        <v>182</v>
      </c>
      <c r="U21" s="31" t="s">
        <v>13</v>
      </c>
      <c r="V21" s="31">
        <v>28</v>
      </c>
      <c r="W21" s="31" t="s">
        <v>13</v>
      </c>
      <c r="X21" s="31" t="s">
        <v>667</v>
      </c>
      <c r="Y21" s="31">
        <v>18853</v>
      </c>
      <c r="Z21" s="31">
        <v>29804</v>
      </c>
    </row>
    <row r="22" spans="1:26" s="39" customFormat="1" x14ac:dyDescent="0.35">
      <c r="A22" s="35" t="s">
        <v>659</v>
      </c>
      <c r="B22" s="36">
        <v>43903</v>
      </c>
      <c r="C22" s="21" t="s">
        <v>14</v>
      </c>
      <c r="D22" s="21" t="s">
        <v>11</v>
      </c>
      <c r="E22" s="21" t="s">
        <v>622</v>
      </c>
      <c r="F22" s="38">
        <v>35</v>
      </c>
      <c r="G22" s="40"/>
      <c r="H22" s="41"/>
      <c r="I22" s="40" t="s">
        <v>34</v>
      </c>
      <c r="J22" s="21"/>
      <c r="K22" s="21" t="s">
        <v>34</v>
      </c>
      <c r="L22" s="21" t="s">
        <v>623</v>
      </c>
      <c r="M22" s="21" t="s">
        <v>624</v>
      </c>
      <c r="N22" s="21" t="s">
        <v>625</v>
      </c>
      <c r="O22" s="29">
        <v>15.5</v>
      </c>
      <c r="P22" s="29">
        <v>0</v>
      </c>
      <c r="Q22" s="30">
        <v>0</v>
      </c>
      <c r="R22" s="30">
        <v>0</v>
      </c>
      <c r="S22" s="31">
        <v>0</v>
      </c>
      <c r="T22" s="31">
        <v>1.5</v>
      </c>
      <c r="U22" s="31" t="s">
        <v>13</v>
      </c>
      <c r="V22" s="31">
        <v>1</v>
      </c>
      <c r="W22" s="31" t="s">
        <v>13</v>
      </c>
      <c r="X22" s="31" t="s">
        <v>668</v>
      </c>
      <c r="Y22" s="31">
        <v>10</v>
      </c>
      <c r="Z22" s="31">
        <v>13</v>
      </c>
    </row>
    <row r="23" spans="1:26" s="39" customFormat="1" x14ac:dyDescent="0.35">
      <c r="A23" s="35" t="s">
        <v>659</v>
      </c>
      <c r="B23" s="36">
        <v>44019</v>
      </c>
      <c r="C23" s="21" t="s">
        <v>14</v>
      </c>
      <c r="D23" s="21" t="s">
        <v>11</v>
      </c>
      <c r="E23" s="21" t="s">
        <v>626</v>
      </c>
      <c r="F23" s="38">
        <v>30</v>
      </c>
      <c r="G23" s="40"/>
      <c r="H23" s="41"/>
      <c r="I23" s="40" t="s">
        <v>36</v>
      </c>
      <c r="J23" s="21"/>
      <c r="K23" s="21" t="s">
        <v>627</v>
      </c>
      <c r="L23" s="21" t="s">
        <v>24</v>
      </c>
      <c r="M23" s="21" t="s">
        <v>628</v>
      </c>
      <c r="N23" s="21" t="s">
        <v>629</v>
      </c>
      <c r="O23" s="29">
        <v>6.2</v>
      </c>
      <c r="P23" s="29">
        <v>0.9</v>
      </c>
      <c r="Q23" s="30">
        <v>2</v>
      </c>
      <c r="R23" s="30">
        <v>2.9</v>
      </c>
      <c r="S23" s="31">
        <v>1</v>
      </c>
      <c r="T23" s="31" t="s">
        <v>13</v>
      </c>
      <c r="U23" s="31" t="s">
        <v>13</v>
      </c>
      <c r="V23" s="31">
        <v>4</v>
      </c>
      <c r="W23" s="31" t="s">
        <v>13</v>
      </c>
      <c r="X23" s="31">
        <v>890</v>
      </c>
      <c r="Y23" s="31" t="s">
        <v>13</v>
      </c>
      <c r="Z23" s="31" t="s">
        <v>13</v>
      </c>
    </row>
    <row r="24" spans="1:26" s="39" customFormat="1" x14ac:dyDescent="0.35">
      <c r="A24" s="35" t="s">
        <v>659</v>
      </c>
      <c r="B24" s="36">
        <v>44067</v>
      </c>
      <c r="C24" s="21" t="s">
        <v>14</v>
      </c>
      <c r="D24" s="21" t="s">
        <v>11</v>
      </c>
      <c r="E24" s="21" t="s">
        <v>630</v>
      </c>
      <c r="F24" s="38">
        <v>10</v>
      </c>
      <c r="G24" s="40"/>
      <c r="H24" s="41"/>
      <c r="I24" s="40" t="s">
        <v>12</v>
      </c>
      <c r="J24" s="21"/>
      <c r="K24" s="21" t="s">
        <v>619</v>
      </c>
      <c r="L24" s="21" t="s">
        <v>24</v>
      </c>
      <c r="M24" s="21" t="s">
        <v>631</v>
      </c>
      <c r="N24" s="58" t="s">
        <v>632</v>
      </c>
      <c r="O24" s="59">
        <v>2.7</v>
      </c>
      <c r="P24" s="59">
        <v>0</v>
      </c>
      <c r="Q24" s="60">
        <v>1.4</v>
      </c>
      <c r="R24" s="61" t="s">
        <v>633</v>
      </c>
      <c r="S24" s="57">
        <v>6</v>
      </c>
      <c r="T24" s="57" t="s">
        <v>13</v>
      </c>
      <c r="U24" s="57" t="s">
        <v>13</v>
      </c>
      <c r="V24" s="57" t="s">
        <v>13</v>
      </c>
      <c r="W24" s="57" t="s">
        <v>13</v>
      </c>
      <c r="X24" s="57" t="s">
        <v>13</v>
      </c>
      <c r="Y24" s="57" t="s">
        <v>13</v>
      </c>
      <c r="Z24" s="57" t="s">
        <v>13</v>
      </c>
    </row>
    <row r="25" spans="1:26" s="39" customFormat="1" x14ac:dyDescent="0.35">
      <c r="A25" s="35" t="s">
        <v>659</v>
      </c>
      <c r="B25" s="36">
        <v>44165</v>
      </c>
      <c r="C25" s="21" t="s">
        <v>14</v>
      </c>
      <c r="D25" s="21" t="s">
        <v>11</v>
      </c>
      <c r="E25" s="21" t="s">
        <v>634</v>
      </c>
      <c r="F25" s="38">
        <v>10</v>
      </c>
      <c r="G25" s="40"/>
      <c r="H25" s="41"/>
      <c r="I25" s="40" t="s">
        <v>12</v>
      </c>
      <c r="J25" s="21"/>
      <c r="K25" s="21" t="s">
        <v>613</v>
      </c>
      <c r="L25" s="21" t="s">
        <v>24</v>
      </c>
      <c r="M25" s="21" t="s">
        <v>635</v>
      </c>
      <c r="N25" s="21" t="s">
        <v>636</v>
      </c>
      <c r="O25" s="29">
        <v>17.3</v>
      </c>
      <c r="P25" s="29">
        <v>0</v>
      </c>
      <c r="Q25" s="30">
        <v>0</v>
      </c>
      <c r="R25" s="30">
        <v>0</v>
      </c>
      <c r="S25" s="31">
        <v>10</v>
      </c>
      <c r="T25" s="31">
        <v>11</v>
      </c>
      <c r="U25" s="31" t="s">
        <v>13</v>
      </c>
      <c r="V25" s="31">
        <v>200</v>
      </c>
      <c r="W25" s="31" t="s">
        <v>13</v>
      </c>
      <c r="X25" s="31" t="s">
        <v>669</v>
      </c>
      <c r="Y25" s="31">
        <v>169</v>
      </c>
      <c r="Z25" s="31">
        <v>669</v>
      </c>
    </row>
    <row r="26" spans="1:26" s="39" customFormat="1" x14ac:dyDescent="0.35">
      <c r="A26" s="35" t="s">
        <v>659</v>
      </c>
      <c r="B26" s="36">
        <v>44187</v>
      </c>
      <c r="C26" s="21" t="s">
        <v>14</v>
      </c>
      <c r="D26" s="21" t="s">
        <v>11</v>
      </c>
      <c r="E26" s="21" t="s">
        <v>637</v>
      </c>
      <c r="F26" s="38">
        <v>45</v>
      </c>
      <c r="G26" s="40"/>
      <c r="H26" s="41"/>
      <c r="I26" s="40" t="s">
        <v>405</v>
      </c>
      <c r="J26" s="21"/>
      <c r="K26" s="21" t="s">
        <v>638</v>
      </c>
      <c r="L26" s="21" t="s">
        <v>24</v>
      </c>
      <c r="M26" s="21" t="s">
        <v>639</v>
      </c>
      <c r="N26" s="58" t="s">
        <v>640</v>
      </c>
      <c r="O26" s="59">
        <v>8.1999999999999993</v>
      </c>
      <c r="P26" s="59">
        <v>2.4</v>
      </c>
      <c r="Q26" s="60">
        <v>0</v>
      </c>
      <c r="R26" s="60">
        <v>2.4</v>
      </c>
      <c r="S26" s="57">
        <v>3</v>
      </c>
      <c r="T26" s="57" t="s">
        <v>13</v>
      </c>
      <c r="U26" s="57" t="s">
        <v>13</v>
      </c>
      <c r="V26" s="57">
        <v>103</v>
      </c>
      <c r="W26" s="57" t="s">
        <v>13</v>
      </c>
      <c r="X26" s="57" t="s">
        <v>670</v>
      </c>
      <c r="Y26" s="57" t="s">
        <v>13</v>
      </c>
      <c r="Z26" s="57" t="s">
        <v>13</v>
      </c>
    </row>
    <row r="27" spans="1:26" s="39" customFormat="1" x14ac:dyDescent="0.35">
      <c r="A27" s="35" t="s">
        <v>659</v>
      </c>
      <c r="B27" s="36">
        <v>44194</v>
      </c>
      <c r="C27" s="21" t="s">
        <v>14</v>
      </c>
      <c r="D27" s="21" t="s">
        <v>11</v>
      </c>
      <c r="E27" s="21" t="s">
        <v>641</v>
      </c>
      <c r="F27" s="38">
        <v>10</v>
      </c>
      <c r="G27" s="40"/>
      <c r="H27" s="41"/>
      <c r="I27" s="40" t="s">
        <v>12</v>
      </c>
      <c r="J27" s="21"/>
      <c r="K27" s="21" t="s">
        <v>613</v>
      </c>
      <c r="L27" s="21" t="s">
        <v>24</v>
      </c>
      <c r="M27" s="21" t="s">
        <v>642</v>
      </c>
      <c r="N27" s="21" t="s">
        <v>643</v>
      </c>
      <c r="O27" s="29">
        <v>14</v>
      </c>
      <c r="P27" s="29">
        <v>1.5</v>
      </c>
      <c r="Q27" s="30">
        <v>0</v>
      </c>
      <c r="R27" s="30">
        <v>1.5</v>
      </c>
      <c r="S27" s="31">
        <v>6</v>
      </c>
      <c r="T27" s="31">
        <v>7</v>
      </c>
      <c r="U27" s="31" t="s">
        <v>13</v>
      </c>
      <c r="V27" s="31">
        <v>61</v>
      </c>
      <c r="W27" s="31" t="s">
        <v>13</v>
      </c>
      <c r="X27" s="31" t="s">
        <v>671</v>
      </c>
      <c r="Y27" s="31">
        <v>235</v>
      </c>
      <c r="Z27" s="31">
        <v>109</v>
      </c>
    </row>
    <row r="28" spans="1:26" s="39" customFormat="1" x14ac:dyDescent="0.35">
      <c r="A28" s="35" t="s">
        <v>46</v>
      </c>
      <c r="B28" s="36">
        <v>43860</v>
      </c>
      <c r="C28" s="21" t="s">
        <v>10</v>
      </c>
      <c r="D28" s="21" t="s">
        <v>11</v>
      </c>
      <c r="E28" s="21" t="s">
        <v>660</v>
      </c>
      <c r="F28" s="42">
        <v>50</v>
      </c>
      <c r="G28" s="40"/>
      <c r="H28" s="40"/>
      <c r="I28" s="40" t="s">
        <v>392</v>
      </c>
      <c r="J28" s="21"/>
      <c r="K28" s="21"/>
      <c r="L28" s="21" t="s">
        <v>24</v>
      </c>
      <c r="M28" s="21" t="s">
        <v>85</v>
      </c>
      <c r="N28" s="21" t="s">
        <v>86</v>
      </c>
      <c r="O28" s="29">
        <v>14.203284509542833</v>
      </c>
      <c r="P28" s="29">
        <v>14.203284509542833</v>
      </c>
      <c r="Q28" s="30">
        <v>0</v>
      </c>
      <c r="R28" s="30">
        <v>14.203284509542833</v>
      </c>
      <c r="S28" s="31">
        <v>71</v>
      </c>
      <c r="T28" s="31">
        <v>77</v>
      </c>
      <c r="U28" s="31">
        <v>2</v>
      </c>
      <c r="V28" s="31">
        <v>6.9886132107980563</v>
      </c>
      <c r="W28" s="31">
        <v>403</v>
      </c>
      <c r="X28" s="31">
        <v>1621.3582649051491</v>
      </c>
      <c r="Y28" s="31">
        <v>32143</v>
      </c>
      <c r="Z28" s="31">
        <v>45663.653116531161</v>
      </c>
    </row>
    <row r="29" spans="1:26" s="39" customFormat="1" x14ac:dyDescent="0.35">
      <c r="A29" s="35" t="s">
        <v>46</v>
      </c>
      <c r="B29" s="36">
        <v>43991</v>
      </c>
      <c r="C29" s="21" t="s">
        <v>10</v>
      </c>
      <c r="D29" s="21" t="s">
        <v>11</v>
      </c>
      <c r="E29" s="21" t="s">
        <v>661</v>
      </c>
      <c r="F29" s="21">
        <v>10</v>
      </c>
      <c r="G29" s="40"/>
      <c r="H29" s="40"/>
      <c r="I29" s="40" t="s">
        <v>12</v>
      </c>
      <c r="J29" s="21"/>
      <c r="K29" s="21"/>
      <c r="L29" s="21" t="s">
        <v>24</v>
      </c>
      <c r="M29" s="21" t="s">
        <v>608</v>
      </c>
      <c r="N29" s="21" t="s">
        <v>609</v>
      </c>
      <c r="O29" s="29">
        <v>9</v>
      </c>
      <c r="P29" s="29">
        <v>3.2</v>
      </c>
      <c r="Q29" s="30">
        <v>5.8</v>
      </c>
      <c r="R29" s="30">
        <v>9</v>
      </c>
      <c r="S29" s="31">
        <v>53</v>
      </c>
      <c r="T29" s="31">
        <v>108</v>
      </c>
      <c r="U29" s="31">
        <v>2.9</v>
      </c>
      <c r="V29" s="31">
        <v>12.56848484848485</v>
      </c>
      <c r="W29" s="31">
        <v>419</v>
      </c>
      <c r="X29" s="31">
        <v>2073.8000000000002</v>
      </c>
      <c r="Y29" s="31">
        <v>6330</v>
      </c>
      <c r="Z29" s="31">
        <v>13575.739837398374</v>
      </c>
    </row>
    <row r="30" spans="1:26" s="39" customFormat="1" x14ac:dyDescent="0.35">
      <c r="A30" s="47" t="s">
        <v>87</v>
      </c>
      <c r="B30" s="48">
        <v>43943</v>
      </c>
      <c r="C30" s="44" t="s">
        <v>10</v>
      </c>
      <c r="D30" s="44" t="s">
        <v>17</v>
      </c>
      <c r="E30" s="44" t="s">
        <v>90</v>
      </c>
      <c r="F30" s="49" t="s">
        <v>91</v>
      </c>
      <c r="G30" s="50" t="s">
        <v>91</v>
      </c>
      <c r="H30" s="44" t="s">
        <v>92</v>
      </c>
      <c r="I30" s="44"/>
      <c r="J30" s="44"/>
      <c r="K30" s="44" t="s">
        <v>93</v>
      </c>
      <c r="L30" s="44" t="s">
        <v>24</v>
      </c>
      <c r="M30" s="44" t="s">
        <v>88</v>
      </c>
      <c r="N30" s="21" t="s">
        <v>89</v>
      </c>
      <c r="O30" s="29">
        <v>8.6</v>
      </c>
      <c r="P30" s="29">
        <v>1.1000000000000001</v>
      </c>
      <c r="Q30" s="30">
        <v>0</v>
      </c>
      <c r="R30" s="30">
        <v>1.1000000000000001</v>
      </c>
      <c r="S30" s="31">
        <v>4</v>
      </c>
      <c r="T30" s="31">
        <v>2</v>
      </c>
      <c r="U30" s="31">
        <v>2</v>
      </c>
      <c r="V30" s="62">
        <v>8.5049039750200244</v>
      </c>
      <c r="W30" s="31">
        <v>306</v>
      </c>
      <c r="X30" s="31">
        <v>2092.2063778549259</v>
      </c>
      <c r="Y30" s="31">
        <v>932</v>
      </c>
      <c r="Z30" s="31">
        <v>7867.7594678474106</v>
      </c>
    </row>
    <row r="31" spans="1:26" s="39" customFormat="1" x14ac:dyDescent="0.35">
      <c r="A31" s="35" t="s">
        <v>32</v>
      </c>
      <c r="B31" s="36">
        <v>43976</v>
      </c>
      <c r="C31" s="21" t="s">
        <v>10</v>
      </c>
      <c r="D31" s="21" t="s">
        <v>11</v>
      </c>
      <c r="E31" s="40" t="s">
        <v>663</v>
      </c>
      <c r="F31" s="21"/>
      <c r="G31" s="38"/>
      <c r="H31" s="21"/>
      <c r="I31" s="21"/>
      <c r="J31" s="21"/>
      <c r="K31" s="21" t="s">
        <v>613</v>
      </c>
      <c r="L31" s="21" t="s">
        <v>24</v>
      </c>
      <c r="M31" s="21" t="s">
        <v>94</v>
      </c>
      <c r="N31" s="21" t="s">
        <v>95</v>
      </c>
      <c r="O31" s="29">
        <v>948.92</v>
      </c>
      <c r="P31" s="29">
        <v>48.45</v>
      </c>
      <c r="Q31" s="29">
        <v>19.329999999999998</v>
      </c>
      <c r="R31" s="30">
        <v>67.78</v>
      </c>
      <c r="S31" s="31">
        <v>156</v>
      </c>
      <c r="T31" s="31">
        <v>247</v>
      </c>
      <c r="U31" s="31">
        <v>492.06302937007877</v>
      </c>
      <c r="V31" s="31">
        <v>944.40684939215691</v>
      </c>
      <c r="W31" s="31">
        <v>124984.00946</v>
      </c>
      <c r="X31" s="31">
        <v>240823.746595</v>
      </c>
      <c r="Y31" s="31">
        <v>23600</v>
      </c>
      <c r="Z31" s="31">
        <v>27500</v>
      </c>
    </row>
    <row r="32" spans="1:26" s="39" customFormat="1" x14ac:dyDescent="0.35">
      <c r="A32" s="35" t="s">
        <v>32</v>
      </c>
      <c r="B32" s="36">
        <v>44001</v>
      </c>
      <c r="C32" s="21" t="s">
        <v>10</v>
      </c>
      <c r="D32" s="21" t="s">
        <v>17</v>
      </c>
      <c r="E32" s="40" t="s">
        <v>98</v>
      </c>
      <c r="F32" s="21"/>
      <c r="G32" s="38"/>
      <c r="H32" s="21"/>
      <c r="I32" s="21"/>
      <c r="J32" s="21"/>
      <c r="K32" s="21" t="s">
        <v>614</v>
      </c>
      <c r="L32" s="21" t="s">
        <v>24</v>
      </c>
      <c r="M32" s="21" t="s">
        <v>96</v>
      </c>
      <c r="N32" s="21" t="s">
        <v>97</v>
      </c>
      <c r="O32" s="29">
        <v>8467.2000000000007</v>
      </c>
      <c r="P32" s="29">
        <v>0</v>
      </c>
      <c r="Q32" s="29">
        <v>264.60000000000002</v>
      </c>
      <c r="R32" s="30">
        <v>264.60000000000002</v>
      </c>
      <c r="S32" s="31">
        <v>67</v>
      </c>
      <c r="T32" s="31">
        <v>66</v>
      </c>
      <c r="U32" s="31">
        <v>80.855605118110233</v>
      </c>
      <c r="V32" s="31">
        <v>53.188825725490197</v>
      </c>
      <c r="W32" s="31">
        <v>20537.323700000001</v>
      </c>
      <c r="X32" s="31">
        <v>13563.15056</v>
      </c>
      <c r="Y32" s="31">
        <v>63200</v>
      </c>
      <c r="Z32" s="31">
        <v>65300</v>
      </c>
    </row>
    <row r="33" spans="1:26" s="39" customFormat="1" x14ac:dyDescent="0.35">
      <c r="A33" s="35" t="s">
        <v>32</v>
      </c>
      <c r="B33" s="36">
        <v>44026</v>
      </c>
      <c r="C33" s="21" t="s">
        <v>10</v>
      </c>
      <c r="D33" s="21" t="s">
        <v>17</v>
      </c>
      <c r="E33" s="40" t="s">
        <v>662</v>
      </c>
      <c r="F33" s="21"/>
      <c r="G33" s="38"/>
      <c r="H33" s="21"/>
      <c r="I33" s="21"/>
      <c r="J33" s="21"/>
      <c r="K33" s="21" t="s">
        <v>12</v>
      </c>
      <c r="L33" s="21" t="s">
        <v>24</v>
      </c>
      <c r="M33" s="21" t="s">
        <v>99</v>
      </c>
      <c r="N33" s="21" t="s">
        <v>100</v>
      </c>
      <c r="O33" s="29">
        <v>3655</v>
      </c>
      <c r="P33" s="29">
        <v>100</v>
      </c>
      <c r="Q33" s="29">
        <v>0</v>
      </c>
      <c r="R33" s="30">
        <v>100</v>
      </c>
      <c r="S33" s="31">
        <v>231</v>
      </c>
      <c r="T33" s="31">
        <v>447</v>
      </c>
      <c r="U33" s="31">
        <v>33.032958858267719</v>
      </c>
      <c r="V33" s="31">
        <v>56.631369607843141</v>
      </c>
      <c r="W33" s="31">
        <v>8390.3715499999998</v>
      </c>
      <c r="X33" s="31">
        <v>14440.999250000001</v>
      </c>
      <c r="Y33" s="31">
        <v>51600</v>
      </c>
      <c r="Z33" s="31">
        <v>126500</v>
      </c>
    </row>
    <row r="34" spans="1:26" s="39" customFormat="1" x14ac:dyDescent="0.35">
      <c r="A34" s="35" t="s">
        <v>32</v>
      </c>
      <c r="B34" s="36">
        <v>44097</v>
      </c>
      <c r="C34" s="21" t="s">
        <v>10</v>
      </c>
      <c r="D34" s="21" t="s">
        <v>17</v>
      </c>
      <c r="E34" s="40" t="s">
        <v>103</v>
      </c>
      <c r="F34" s="21"/>
      <c r="G34" s="38"/>
      <c r="H34" s="21"/>
      <c r="I34" s="21"/>
      <c r="J34" s="21"/>
      <c r="K34" s="21" t="s">
        <v>615</v>
      </c>
      <c r="L34" s="21" t="s">
        <v>24</v>
      </c>
      <c r="M34" s="21" t="s">
        <v>101</v>
      </c>
      <c r="N34" s="21" t="s">
        <v>102</v>
      </c>
      <c r="O34" s="29">
        <v>249.4</v>
      </c>
      <c r="P34" s="29">
        <v>20.3</v>
      </c>
      <c r="Q34" s="29">
        <v>229.1</v>
      </c>
      <c r="R34" s="30">
        <v>249.4</v>
      </c>
      <c r="S34" s="31">
        <v>2534</v>
      </c>
      <c r="T34" s="31">
        <v>2696</v>
      </c>
      <c r="U34" s="31">
        <v>338.93051141732286</v>
      </c>
      <c r="V34" s="31">
        <v>221.83781784313726</v>
      </c>
      <c r="W34" s="31">
        <v>86088.349900000001</v>
      </c>
      <c r="X34" s="31">
        <v>56568.643550000001</v>
      </c>
      <c r="Y34" s="31">
        <v>794591</v>
      </c>
      <c r="Z34" s="31">
        <v>862600</v>
      </c>
    </row>
    <row r="35" spans="1:26" s="39" customFormat="1" x14ac:dyDescent="0.35">
      <c r="A35" s="35" t="s">
        <v>32</v>
      </c>
      <c r="B35" s="36">
        <v>44099</v>
      </c>
      <c r="C35" s="21" t="s">
        <v>10</v>
      </c>
      <c r="D35" s="21" t="s">
        <v>17</v>
      </c>
      <c r="E35" s="40" t="s">
        <v>665</v>
      </c>
      <c r="F35" s="21"/>
      <c r="G35" s="38"/>
      <c r="H35" s="21"/>
      <c r="I35" s="21"/>
      <c r="J35" s="21"/>
      <c r="K35" s="21" t="s">
        <v>12</v>
      </c>
      <c r="L35" s="21" t="s">
        <v>24</v>
      </c>
      <c r="M35" s="21" t="s">
        <v>104</v>
      </c>
      <c r="N35" s="21" t="s">
        <v>105</v>
      </c>
      <c r="O35" s="29">
        <v>478</v>
      </c>
      <c r="P35" s="29">
        <v>300</v>
      </c>
      <c r="Q35" s="29">
        <v>178</v>
      </c>
      <c r="R35" s="30">
        <v>478</v>
      </c>
      <c r="S35" s="31">
        <v>5605</v>
      </c>
      <c r="T35" s="31">
        <v>6316</v>
      </c>
      <c r="U35" s="31">
        <v>761.66474879921259</v>
      </c>
      <c r="V35" s="31">
        <v>1862.761898509804</v>
      </c>
      <c r="W35" s="31">
        <v>193462.84619499999</v>
      </c>
      <c r="X35" s="31">
        <v>475004.28412000003</v>
      </c>
      <c r="Y35" s="31">
        <v>1206900</v>
      </c>
      <c r="Z35" s="31">
        <v>1474000</v>
      </c>
    </row>
    <row r="36" spans="1:26" s="43" customFormat="1" x14ac:dyDescent="0.35">
      <c r="A36" s="35" t="s">
        <v>32</v>
      </c>
      <c r="B36" s="36">
        <v>44125</v>
      </c>
      <c r="C36" s="21" t="s">
        <v>10</v>
      </c>
      <c r="D36" s="21" t="s">
        <v>17</v>
      </c>
      <c r="E36" s="40" t="s">
        <v>108</v>
      </c>
      <c r="F36" s="21"/>
      <c r="G36" s="38"/>
      <c r="H36" s="21"/>
      <c r="I36" s="21"/>
      <c r="J36" s="21"/>
      <c r="K36" s="21" t="s">
        <v>616</v>
      </c>
      <c r="L36" s="21" t="s">
        <v>24</v>
      </c>
      <c r="M36" s="21" t="s">
        <v>106</v>
      </c>
      <c r="N36" s="21" t="s">
        <v>107</v>
      </c>
      <c r="O36" s="29">
        <v>160.19999999999999</v>
      </c>
      <c r="P36" s="29">
        <v>44.1</v>
      </c>
      <c r="Q36" s="29">
        <v>26.5</v>
      </c>
      <c r="R36" s="30">
        <v>70.599999999999994</v>
      </c>
      <c r="S36" s="31">
        <v>175</v>
      </c>
      <c r="T36" s="31">
        <v>332</v>
      </c>
      <c r="U36" s="31">
        <v>315.89808937007876</v>
      </c>
      <c r="V36" s="31">
        <v>986.59749529411761</v>
      </c>
      <c r="W36" s="31">
        <v>80238.114700000006</v>
      </c>
      <c r="X36" s="31">
        <v>251582.36129999999</v>
      </c>
      <c r="Y36" s="31">
        <v>33131</v>
      </c>
      <c r="Z36" s="31">
        <v>57466</v>
      </c>
    </row>
    <row r="37" spans="1:26" s="43" customFormat="1" x14ac:dyDescent="0.35">
      <c r="A37" s="35" t="s">
        <v>32</v>
      </c>
      <c r="B37" s="36">
        <v>44133</v>
      </c>
      <c r="C37" s="21" t="s">
        <v>10</v>
      </c>
      <c r="D37" s="21" t="s">
        <v>11</v>
      </c>
      <c r="E37" s="40" t="s">
        <v>664</v>
      </c>
      <c r="F37" s="21"/>
      <c r="G37" s="38"/>
      <c r="H37" s="21"/>
      <c r="I37" s="21"/>
      <c r="J37" s="21"/>
      <c r="K37" s="21" t="s">
        <v>30</v>
      </c>
      <c r="L37" s="21" t="s">
        <v>24</v>
      </c>
      <c r="M37" s="21" t="s">
        <v>109</v>
      </c>
      <c r="N37" s="21" t="s">
        <v>110</v>
      </c>
      <c r="O37" s="29">
        <v>172.1</v>
      </c>
      <c r="P37" s="29">
        <v>37.200000000000003</v>
      </c>
      <c r="Q37" s="29">
        <v>62</v>
      </c>
      <c r="R37" s="30">
        <v>99.2</v>
      </c>
      <c r="S37" s="31">
        <v>257</v>
      </c>
      <c r="T37" s="31">
        <v>266</v>
      </c>
      <c r="U37" s="31">
        <v>103.99710905511812</v>
      </c>
      <c r="V37" s="31">
        <v>345.65971450980391</v>
      </c>
      <c r="W37" s="31">
        <v>26415.2657</v>
      </c>
      <c r="X37" s="31">
        <v>88143.227199999994</v>
      </c>
      <c r="Y37" s="31">
        <v>95339</v>
      </c>
      <c r="Z37" s="31">
        <v>133757</v>
      </c>
    </row>
    <row r="38" spans="1:26" s="39" customFormat="1" x14ac:dyDescent="0.35">
      <c r="A38" s="35" t="s">
        <v>18</v>
      </c>
      <c r="B38" s="36">
        <v>43871</v>
      </c>
      <c r="C38" s="21" t="s">
        <v>10</v>
      </c>
      <c r="D38" s="21" t="s">
        <v>11</v>
      </c>
      <c r="E38" s="21" t="s">
        <v>113</v>
      </c>
      <c r="F38" s="21">
        <v>10</v>
      </c>
      <c r="G38" s="38"/>
      <c r="H38" s="21"/>
      <c r="I38" s="21" t="s">
        <v>12</v>
      </c>
      <c r="J38" s="21"/>
      <c r="K38" s="21"/>
      <c r="L38" s="21" t="s">
        <v>24</v>
      </c>
      <c r="M38" s="21" t="s">
        <v>111</v>
      </c>
      <c r="N38" s="21" t="s">
        <v>112</v>
      </c>
      <c r="O38" s="29">
        <v>60.584191349999998</v>
      </c>
      <c r="P38" s="29" t="s">
        <v>13</v>
      </c>
      <c r="Q38" s="30" t="s">
        <v>13</v>
      </c>
      <c r="R38" s="30">
        <v>18.39999675</v>
      </c>
      <c r="S38" s="31" t="s">
        <v>13</v>
      </c>
      <c r="T38" s="31" t="s">
        <v>13</v>
      </c>
      <c r="U38" s="31">
        <v>41.885394763948497</v>
      </c>
      <c r="V38" s="31">
        <v>19.853610542635661</v>
      </c>
      <c r="W38" s="31">
        <v>9759.2969799999992</v>
      </c>
      <c r="X38" s="31">
        <v>5122.2315200000003</v>
      </c>
      <c r="Y38" s="31">
        <v>7529.1679999999997</v>
      </c>
      <c r="Z38" s="31">
        <v>19264</v>
      </c>
    </row>
    <row r="39" spans="1:26" s="39" customFormat="1" x14ac:dyDescent="0.35">
      <c r="A39" s="35" t="s">
        <v>18</v>
      </c>
      <c r="B39" s="36">
        <v>43879</v>
      </c>
      <c r="C39" s="21" t="s">
        <v>10</v>
      </c>
      <c r="D39" s="21" t="s">
        <v>11</v>
      </c>
      <c r="E39" s="21" t="s">
        <v>116</v>
      </c>
      <c r="F39" s="45">
        <v>45</v>
      </c>
      <c r="G39" s="38"/>
      <c r="H39" s="21"/>
      <c r="I39" s="21" t="s">
        <v>405</v>
      </c>
      <c r="J39" s="21"/>
      <c r="K39" s="21"/>
      <c r="L39" s="21" t="s">
        <v>24</v>
      </c>
      <c r="M39" s="21" t="s">
        <v>114</v>
      </c>
      <c r="N39" s="21" t="s">
        <v>115</v>
      </c>
      <c r="O39" s="29">
        <v>26.21625744</v>
      </c>
      <c r="P39" s="29" t="s">
        <v>13</v>
      </c>
      <c r="Q39" s="30" t="s">
        <v>13</v>
      </c>
      <c r="R39" s="30">
        <v>7.5090574400000003</v>
      </c>
      <c r="S39" s="31" t="s">
        <v>13</v>
      </c>
      <c r="T39" s="31" t="s">
        <v>13</v>
      </c>
      <c r="U39" s="31">
        <v>25.419184757709253</v>
      </c>
      <c r="V39" s="31">
        <v>58.054595193798448</v>
      </c>
      <c r="W39" s="31">
        <v>5770.1549400000004</v>
      </c>
      <c r="X39" s="31">
        <v>14978.08556</v>
      </c>
      <c r="Y39" s="31">
        <v>8965.8829999999998</v>
      </c>
      <c r="Z39" s="31">
        <v>11285.457</v>
      </c>
    </row>
    <row r="40" spans="1:26" s="39" customFormat="1" x14ac:dyDescent="0.35">
      <c r="A40" s="35" t="s">
        <v>18</v>
      </c>
      <c r="B40" s="36">
        <v>43880</v>
      </c>
      <c r="C40" s="21" t="s">
        <v>14</v>
      </c>
      <c r="D40" s="21" t="s">
        <v>17</v>
      </c>
      <c r="E40" s="21" t="s">
        <v>119</v>
      </c>
      <c r="F40" s="21">
        <v>60</v>
      </c>
      <c r="G40" s="38"/>
      <c r="H40" s="21"/>
      <c r="I40" s="21" t="s">
        <v>25</v>
      </c>
      <c r="J40" s="21" t="s">
        <v>25</v>
      </c>
      <c r="K40" s="21"/>
      <c r="L40" s="21" t="s">
        <v>24</v>
      </c>
      <c r="M40" s="21" t="s">
        <v>117</v>
      </c>
      <c r="N40" s="21" t="s">
        <v>118</v>
      </c>
      <c r="O40" s="29">
        <v>570.68486159999998</v>
      </c>
      <c r="P40" s="29" t="s">
        <v>13</v>
      </c>
      <c r="Q40" s="30" t="s">
        <v>13</v>
      </c>
      <c r="R40" s="30">
        <v>114.2425337</v>
      </c>
      <c r="S40" s="31" t="s">
        <v>13</v>
      </c>
      <c r="T40" s="31">
        <v>140</v>
      </c>
      <c r="U40" s="31">
        <v>809.16595357466042</v>
      </c>
      <c r="V40" s="31">
        <v>1789.1833013953487</v>
      </c>
      <c r="W40" s="31">
        <v>178825.67573999995</v>
      </c>
      <c r="X40" s="31">
        <v>461609.29175999999</v>
      </c>
      <c r="Y40" s="31">
        <v>110616.516703653</v>
      </c>
      <c r="Z40" s="31">
        <v>193234.92678431899</v>
      </c>
    </row>
    <row r="41" spans="1:26" s="39" customFormat="1" x14ac:dyDescent="0.35">
      <c r="A41" s="35" t="s">
        <v>18</v>
      </c>
      <c r="B41" s="36">
        <v>43894</v>
      </c>
      <c r="C41" s="21" t="s">
        <v>10</v>
      </c>
      <c r="D41" s="21" t="s">
        <v>17</v>
      </c>
      <c r="E41" s="21" t="s">
        <v>122</v>
      </c>
      <c r="F41" s="21">
        <v>40</v>
      </c>
      <c r="G41" s="38"/>
      <c r="H41" s="21"/>
      <c r="I41" s="21" t="s">
        <v>23</v>
      </c>
      <c r="J41" s="21"/>
      <c r="K41" s="21"/>
      <c r="L41" s="21" t="s">
        <v>24</v>
      </c>
      <c r="M41" s="21" t="s">
        <v>120</v>
      </c>
      <c r="N41" s="21" t="s">
        <v>121</v>
      </c>
      <c r="O41" s="29">
        <v>574.72226899999998</v>
      </c>
      <c r="P41" s="29" t="s">
        <v>13</v>
      </c>
      <c r="Q41" s="30" t="s">
        <v>13</v>
      </c>
      <c r="R41" s="30">
        <v>116.6833305</v>
      </c>
      <c r="S41" s="31">
        <v>512</v>
      </c>
      <c r="T41" s="31">
        <v>631</v>
      </c>
      <c r="U41" s="31">
        <v>341.12055810185188</v>
      </c>
      <c r="V41" s="31">
        <v>538.93124813953489</v>
      </c>
      <c r="W41" s="31">
        <v>73682.040550000005</v>
      </c>
      <c r="X41" s="31">
        <v>139044.26201999999</v>
      </c>
      <c r="Y41" s="31">
        <v>129427</v>
      </c>
      <c r="Z41" s="31">
        <v>177834</v>
      </c>
    </row>
    <row r="42" spans="1:26" s="39" customFormat="1" x14ac:dyDescent="0.35">
      <c r="A42" s="35" t="s">
        <v>18</v>
      </c>
      <c r="B42" s="36">
        <v>43923</v>
      </c>
      <c r="C42" s="21" t="s">
        <v>10</v>
      </c>
      <c r="D42" s="21" t="s">
        <v>11</v>
      </c>
      <c r="E42" s="21" t="s">
        <v>125</v>
      </c>
      <c r="F42" s="21">
        <v>60</v>
      </c>
      <c r="G42" s="38"/>
      <c r="H42" s="21"/>
      <c r="I42" s="21" t="s">
        <v>25</v>
      </c>
      <c r="J42" s="21"/>
      <c r="K42" s="21"/>
      <c r="L42" s="21" t="s">
        <v>24</v>
      </c>
      <c r="M42" s="21" t="s">
        <v>123</v>
      </c>
      <c r="N42" s="21" t="s">
        <v>124</v>
      </c>
      <c r="O42" s="29">
        <v>38</v>
      </c>
      <c r="P42" s="29" t="s">
        <v>13</v>
      </c>
      <c r="Q42" s="30" t="s">
        <v>13</v>
      </c>
      <c r="R42" s="30">
        <v>14.09</v>
      </c>
      <c r="S42" s="31" t="s">
        <v>13</v>
      </c>
      <c r="T42" s="31" t="s">
        <v>13</v>
      </c>
      <c r="U42" s="31">
        <v>140.76212015789477</v>
      </c>
      <c r="V42" s="31">
        <v>586.44923976744178</v>
      </c>
      <c r="W42" s="31">
        <v>26744.802830000008</v>
      </c>
      <c r="X42" s="31">
        <v>151303.90385999999</v>
      </c>
      <c r="Y42" s="31">
        <v>338.54733107239002</v>
      </c>
      <c r="Z42" s="31">
        <v>3458.7264734506598</v>
      </c>
    </row>
    <row r="43" spans="1:26" s="39" customFormat="1" x14ac:dyDescent="0.35">
      <c r="A43" s="35" t="s">
        <v>18</v>
      </c>
      <c r="B43" s="36">
        <v>43965</v>
      </c>
      <c r="C43" s="21" t="s">
        <v>10</v>
      </c>
      <c r="D43" s="21" t="s">
        <v>17</v>
      </c>
      <c r="E43" s="21" t="s">
        <v>128</v>
      </c>
      <c r="F43" s="21">
        <v>10</v>
      </c>
      <c r="G43" s="38"/>
      <c r="H43" s="21"/>
      <c r="I43" s="21" t="s">
        <v>12</v>
      </c>
      <c r="J43" s="21" t="s">
        <v>129</v>
      </c>
      <c r="K43" s="21"/>
      <c r="L43" s="21" t="s">
        <v>24</v>
      </c>
      <c r="M43" s="21" t="s">
        <v>126</v>
      </c>
      <c r="N43" s="21" t="s">
        <v>127</v>
      </c>
      <c r="O43" s="29">
        <v>575.4</v>
      </c>
      <c r="P43" s="29" t="s">
        <v>13</v>
      </c>
      <c r="Q43" s="30" t="s">
        <v>13</v>
      </c>
      <c r="R43" s="30">
        <v>237</v>
      </c>
      <c r="S43" s="31">
        <v>361</v>
      </c>
      <c r="T43" s="31" t="s">
        <v>13</v>
      </c>
      <c r="U43" s="31">
        <v>4506.9509817073185</v>
      </c>
      <c r="V43" s="31">
        <v>3383.7579492248065</v>
      </c>
      <c r="W43" s="31">
        <v>739139.96100000024</v>
      </c>
      <c r="X43" s="31">
        <v>873009.55090000003</v>
      </c>
      <c r="Y43" s="31">
        <v>63228.396710134999</v>
      </c>
      <c r="Z43" s="31">
        <v>79257.693202123002</v>
      </c>
    </row>
    <row r="44" spans="1:26" s="39" customFormat="1" x14ac:dyDescent="0.35">
      <c r="A44" s="35" t="s">
        <v>18</v>
      </c>
      <c r="B44" s="36">
        <v>43980</v>
      </c>
      <c r="C44" s="21" t="s">
        <v>10</v>
      </c>
      <c r="D44" s="21" t="s">
        <v>17</v>
      </c>
      <c r="E44" s="21" t="s">
        <v>132</v>
      </c>
      <c r="F44" s="45">
        <v>45</v>
      </c>
      <c r="G44" s="38"/>
      <c r="H44" s="21"/>
      <c r="I44" s="21" t="s">
        <v>405</v>
      </c>
      <c r="J44" s="21"/>
      <c r="K44" s="21"/>
      <c r="L44" s="21" t="s">
        <v>24</v>
      </c>
      <c r="M44" s="21" t="s">
        <v>130</v>
      </c>
      <c r="N44" s="21" t="s">
        <v>131</v>
      </c>
      <c r="O44" s="29">
        <v>15604.7</v>
      </c>
      <c r="P44" s="29" t="s">
        <v>13</v>
      </c>
      <c r="Q44" s="30" t="s">
        <v>13</v>
      </c>
      <c r="R44" s="30">
        <v>2250</v>
      </c>
      <c r="S44" s="31" t="s">
        <v>13</v>
      </c>
      <c r="T44" s="31">
        <v>19621</v>
      </c>
      <c r="U44" s="31">
        <v>12346.901842207792</v>
      </c>
      <c r="V44" s="31">
        <v>7434.9790879844959</v>
      </c>
      <c r="W44" s="31">
        <v>1901422.8836999999</v>
      </c>
      <c r="X44" s="31">
        <v>1918224.6047</v>
      </c>
      <c r="Y44" s="31">
        <v>6651000</v>
      </c>
      <c r="Z44" s="31">
        <v>7001000</v>
      </c>
    </row>
    <row r="45" spans="1:26" s="39" customFormat="1" x14ac:dyDescent="0.35">
      <c r="A45" s="35" t="s">
        <v>18</v>
      </c>
      <c r="B45" s="36">
        <v>44011</v>
      </c>
      <c r="C45" s="21" t="s">
        <v>10</v>
      </c>
      <c r="D45" s="21" t="s">
        <v>17</v>
      </c>
      <c r="E45" s="21" t="s">
        <v>135</v>
      </c>
      <c r="F45" s="42">
        <v>20</v>
      </c>
      <c r="G45" s="38"/>
      <c r="H45" s="21"/>
      <c r="I45" s="21" t="s">
        <v>20</v>
      </c>
      <c r="J45" s="21"/>
      <c r="K45" s="21"/>
      <c r="L45" s="21" t="s">
        <v>24</v>
      </c>
      <c r="M45" s="21" t="s">
        <v>133</v>
      </c>
      <c r="N45" s="21" t="s">
        <v>134</v>
      </c>
      <c r="O45" s="29">
        <v>253.2</v>
      </c>
      <c r="P45" s="29" t="s">
        <v>13</v>
      </c>
      <c r="Q45" s="30" t="s">
        <v>13</v>
      </c>
      <c r="R45" s="30">
        <v>61.8</v>
      </c>
      <c r="S45" s="31" t="s">
        <v>13</v>
      </c>
      <c r="T45" s="31" t="s">
        <v>13</v>
      </c>
      <c r="U45" s="31">
        <v>115.85632485074628</v>
      </c>
      <c r="V45" s="31">
        <v>144.03207089147287</v>
      </c>
      <c r="W45" s="31">
        <v>15524.747530000001</v>
      </c>
      <c r="X45" s="31">
        <v>37160.274290000001</v>
      </c>
      <c r="Y45" s="31">
        <v>175</v>
      </c>
      <c r="Z45" s="31">
        <v>3096</v>
      </c>
    </row>
    <row r="46" spans="1:26" s="39" customFormat="1" x14ac:dyDescent="0.35">
      <c r="A46" s="35" t="s">
        <v>18</v>
      </c>
      <c r="B46" s="36">
        <v>43987</v>
      </c>
      <c r="C46" s="21" t="s">
        <v>10</v>
      </c>
      <c r="D46" s="21" t="s">
        <v>11</v>
      </c>
      <c r="E46" s="21" t="s">
        <v>138</v>
      </c>
      <c r="F46" s="45">
        <v>45</v>
      </c>
      <c r="G46" s="38"/>
      <c r="H46" s="21"/>
      <c r="I46" s="21" t="s">
        <v>405</v>
      </c>
      <c r="J46" s="21"/>
      <c r="K46" s="21"/>
      <c r="L46" s="21" t="s">
        <v>24</v>
      </c>
      <c r="M46" s="21" t="s">
        <v>136</v>
      </c>
      <c r="N46" s="21" t="s">
        <v>137</v>
      </c>
      <c r="O46" s="29">
        <v>171.6</v>
      </c>
      <c r="P46" s="29" t="s">
        <v>13</v>
      </c>
      <c r="Q46" s="30" t="s">
        <v>13</v>
      </c>
      <c r="R46" s="30">
        <v>37</v>
      </c>
      <c r="S46" s="31" t="s">
        <v>13</v>
      </c>
      <c r="T46" s="31" t="s">
        <v>13</v>
      </c>
      <c r="U46" s="31">
        <v>165.87792160000001</v>
      </c>
      <c r="V46" s="31">
        <v>46.582344379844955</v>
      </c>
      <c r="W46" s="31">
        <v>24881.688240000003</v>
      </c>
      <c r="X46" s="31">
        <v>12018.244849999999</v>
      </c>
      <c r="Y46" s="31">
        <v>26414.9854411706</v>
      </c>
      <c r="Z46" s="31">
        <v>31757.862752526999</v>
      </c>
    </row>
    <row r="47" spans="1:26" s="39" customFormat="1" x14ac:dyDescent="0.35">
      <c r="A47" s="35" t="s">
        <v>18</v>
      </c>
      <c r="B47" s="36">
        <v>44005</v>
      </c>
      <c r="C47" s="21" t="s">
        <v>10</v>
      </c>
      <c r="D47" s="21" t="s">
        <v>11</v>
      </c>
      <c r="E47" s="21" t="s">
        <v>141</v>
      </c>
      <c r="F47" s="45">
        <v>45</v>
      </c>
      <c r="G47" s="38"/>
      <c r="H47" s="21"/>
      <c r="I47" s="21" t="s">
        <v>405</v>
      </c>
      <c r="J47" s="21"/>
      <c r="K47" s="21"/>
      <c r="L47" s="21" t="s">
        <v>24</v>
      </c>
      <c r="M47" s="21" t="s">
        <v>139</v>
      </c>
      <c r="N47" s="21" t="s">
        <v>140</v>
      </c>
      <c r="O47" s="29">
        <v>125.6</v>
      </c>
      <c r="P47" s="29" t="s">
        <v>13</v>
      </c>
      <c r="Q47" s="30" t="s">
        <v>13</v>
      </c>
      <c r="R47" s="30">
        <v>14.3</v>
      </c>
      <c r="S47" s="31">
        <v>17</v>
      </c>
      <c r="T47" s="31">
        <v>18</v>
      </c>
      <c r="U47" s="31">
        <v>248.13757579710142</v>
      </c>
      <c r="V47" s="31">
        <v>108.07432883720931</v>
      </c>
      <c r="W47" s="31">
        <v>34242.985459999996</v>
      </c>
      <c r="X47" s="31">
        <v>27883.17684</v>
      </c>
      <c r="Y47" s="31">
        <v>0</v>
      </c>
      <c r="Z47" s="31">
        <v>0</v>
      </c>
    </row>
    <row r="48" spans="1:26" s="39" customFormat="1" x14ac:dyDescent="0.35">
      <c r="A48" s="35" t="s">
        <v>18</v>
      </c>
      <c r="B48" s="36">
        <v>44034</v>
      </c>
      <c r="C48" s="21" t="s">
        <v>10</v>
      </c>
      <c r="D48" s="21" t="s">
        <v>11</v>
      </c>
      <c r="E48" s="21" t="s">
        <v>144</v>
      </c>
      <c r="F48" s="21">
        <v>10</v>
      </c>
      <c r="G48" s="38"/>
      <c r="H48" s="21"/>
      <c r="I48" s="21" t="s">
        <v>12</v>
      </c>
      <c r="J48" s="21"/>
      <c r="K48" s="21"/>
      <c r="L48" s="21" t="s">
        <v>24</v>
      </c>
      <c r="M48" s="21" t="s">
        <v>142</v>
      </c>
      <c r="N48" s="21" t="s">
        <v>143</v>
      </c>
      <c r="O48" s="29">
        <v>28.071678000000002</v>
      </c>
      <c r="P48" s="29" t="s">
        <v>13</v>
      </c>
      <c r="Q48" s="30" t="s">
        <v>13</v>
      </c>
      <c r="R48" s="30">
        <v>7.9999995000000013</v>
      </c>
      <c r="S48" s="31" t="s">
        <v>13</v>
      </c>
      <c r="T48" s="31" t="s">
        <v>13</v>
      </c>
      <c r="U48" s="31">
        <v>33.994427563025212</v>
      </c>
      <c r="V48" s="31">
        <v>184.10478205426358</v>
      </c>
      <c r="W48" s="31">
        <v>4045.3368799999998</v>
      </c>
      <c r="X48" s="31">
        <v>47499.033770000002</v>
      </c>
      <c r="Y48" s="31">
        <v>2019.277</v>
      </c>
      <c r="Z48" s="31">
        <v>3460.308</v>
      </c>
    </row>
    <row r="49" spans="1:26" s="39" customFormat="1" x14ac:dyDescent="0.35">
      <c r="A49" s="35" t="s">
        <v>18</v>
      </c>
      <c r="B49" s="36">
        <v>44018</v>
      </c>
      <c r="C49" s="21" t="s">
        <v>10</v>
      </c>
      <c r="D49" s="21" t="s">
        <v>11</v>
      </c>
      <c r="E49" s="21" t="s">
        <v>147</v>
      </c>
      <c r="F49" s="45">
        <v>45</v>
      </c>
      <c r="G49" s="38"/>
      <c r="H49" s="21"/>
      <c r="I49" s="21" t="s">
        <v>405</v>
      </c>
      <c r="J49" s="21"/>
      <c r="K49" s="21"/>
      <c r="L49" s="21" t="s">
        <v>24</v>
      </c>
      <c r="M49" s="21" t="s">
        <v>145</v>
      </c>
      <c r="N49" s="21" t="s">
        <v>146</v>
      </c>
      <c r="O49" s="29">
        <v>955.28515774861239</v>
      </c>
      <c r="P49" s="29" t="s">
        <v>13</v>
      </c>
      <c r="Q49" s="30" t="s">
        <v>13</v>
      </c>
      <c r="R49" s="30">
        <v>202.13099039444216</v>
      </c>
      <c r="S49" s="31">
        <v>551</v>
      </c>
      <c r="T49" s="31">
        <v>589</v>
      </c>
      <c r="U49" s="31">
        <v>1076.3588994573649</v>
      </c>
      <c r="V49" s="31">
        <v>717.03392701550388</v>
      </c>
      <c r="W49" s="31">
        <v>138850.29803000006</v>
      </c>
      <c r="X49" s="31">
        <v>184994.75317000001</v>
      </c>
      <c r="Y49" s="31">
        <v>253153.04775950799</v>
      </c>
      <c r="Z49" s="31">
        <v>221714.235477023</v>
      </c>
    </row>
    <row r="50" spans="1:26" s="39" customFormat="1" x14ac:dyDescent="0.35">
      <c r="A50" s="35" t="s">
        <v>18</v>
      </c>
      <c r="B50" s="36">
        <v>44019</v>
      </c>
      <c r="C50" s="21" t="s">
        <v>10</v>
      </c>
      <c r="D50" s="21" t="s">
        <v>11</v>
      </c>
      <c r="E50" s="21" t="s">
        <v>150</v>
      </c>
      <c r="F50" s="42">
        <v>50</v>
      </c>
      <c r="G50" s="38"/>
      <c r="H50" s="21"/>
      <c r="I50" s="21" t="s">
        <v>392</v>
      </c>
      <c r="J50" s="21"/>
      <c r="K50" s="21"/>
      <c r="L50" s="21" t="s">
        <v>24</v>
      </c>
      <c r="M50" s="21" t="s">
        <v>148</v>
      </c>
      <c r="N50" s="21" t="s">
        <v>149</v>
      </c>
      <c r="O50" s="29">
        <v>19.958868944639999</v>
      </c>
      <c r="P50" s="29" t="s">
        <v>13</v>
      </c>
      <c r="Q50" s="30" t="s">
        <v>13</v>
      </c>
      <c r="R50" s="30">
        <v>4.6980000000000004</v>
      </c>
      <c r="S50" s="31">
        <v>25</v>
      </c>
      <c r="T50" s="31">
        <v>26</v>
      </c>
      <c r="U50" s="31">
        <v>86.724944140624913</v>
      </c>
      <c r="V50" s="31">
        <v>26.664684689922481</v>
      </c>
      <c r="W50" s="31">
        <v>11100.792849999989</v>
      </c>
      <c r="X50" s="31">
        <v>6879.4886500000002</v>
      </c>
      <c r="Y50" s="31">
        <v>3815.4368079900701</v>
      </c>
      <c r="Z50" s="31">
        <v>3810.28626207262</v>
      </c>
    </row>
    <row r="51" spans="1:26" s="39" customFormat="1" x14ac:dyDescent="0.35">
      <c r="A51" s="35" t="s">
        <v>18</v>
      </c>
      <c r="B51" s="36">
        <v>44021</v>
      </c>
      <c r="C51" s="21" t="s">
        <v>10</v>
      </c>
      <c r="D51" s="21" t="s">
        <v>11</v>
      </c>
      <c r="E51" s="21" t="s">
        <v>153</v>
      </c>
      <c r="F51" s="21">
        <v>10</v>
      </c>
      <c r="G51" s="38"/>
      <c r="H51" s="21"/>
      <c r="I51" s="21" t="s">
        <v>12</v>
      </c>
      <c r="J51" s="21"/>
      <c r="K51" s="21"/>
      <c r="L51" s="21" t="s">
        <v>24</v>
      </c>
      <c r="M51" s="21" t="s">
        <v>151</v>
      </c>
      <c r="N51" s="21" t="s">
        <v>152</v>
      </c>
      <c r="O51" s="29">
        <v>184.16670414384151</v>
      </c>
      <c r="P51" s="29" t="s">
        <v>13</v>
      </c>
      <c r="Q51" s="30" t="s">
        <v>13</v>
      </c>
      <c r="R51" s="30">
        <v>80.079292320930008</v>
      </c>
      <c r="S51" s="31">
        <v>456</v>
      </c>
      <c r="T51" s="31">
        <v>692</v>
      </c>
      <c r="U51" s="31">
        <v>788.89518198412691</v>
      </c>
      <c r="V51" s="31">
        <v>1250.3990109302324</v>
      </c>
      <c r="W51" s="31">
        <v>99400.792929999996</v>
      </c>
      <c r="X51" s="31">
        <v>322602.94481999998</v>
      </c>
      <c r="Y51" s="31">
        <v>29065.495140507799</v>
      </c>
      <c r="Z51" s="31">
        <v>69494.898534715205</v>
      </c>
    </row>
    <row r="52" spans="1:26" s="39" customFormat="1" x14ac:dyDescent="0.35">
      <c r="A52" s="35" t="s">
        <v>18</v>
      </c>
      <c r="B52" s="36">
        <v>44026</v>
      </c>
      <c r="C52" s="21" t="s">
        <v>10</v>
      </c>
      <c r="D52" s="21" t="s">
        <v>11</v>
      </c>
      <c r="E52" s="21" t="s">
        <v>156</v>
      </c>
      <c r="F52" s="42">
        <v>20</v>
      </c>
      <c r="G52" s="38"/>
      <c r="H52" s="21"/>
      <c r="I52" s="21" t="s">
        <v>20</v>
      </c>
      <c r="J52" s="21"/>
      <c r="K52" s="21"/>
      <c r="L52" s="21" t="s">
        <v>24</v>
      </c>
      <c r="M52" s="21" t="s">
        <v>154</v>
      </c>
      <c r="N52" s="21" t="s">
        <v>155</v>
      </c>
      <c r="O52" s="29">
        <v>58.206452166702</v>
      </c>
      <c r="P52" s="29" t="s">
        <v>13</v>
      </c>
      <c r="Q52" s="30" t="s">
        <v>13</v>
      </c>
      <c r="R52" s="30">
        <v>14.472100010647999</v>
      </c>
      <c r="S52" s="31" t="s">
        <v>13</v>
      </c>
      <c r="T52" s="31" t="s">
        <v>13</v>
      </c>
      <c r="U52" s="31">
        <v>16.051629430894305</v>
      </c>
      <c r="V52" s="31">
        <v>2.9857994573643412</v>
      </c>
      <c r="W52" s="31">
        <v>1974.3504199999998</v>
      </c>
      <c r="X52" s="31">
        <v>770.33626000000004</v>
      </c>
      <c r="Y52" s="31">
        <v>0</v>
      </c>
      <c r="Z52" s="31">
        <v>0</v>
      </c>
    </row>
    <row r="53" spans="1:26" s="39" customFormat="1" x14ac:dyDescent="0.35">
      <c r="A53" s="35" t="s">
        <v>18</v>
      </c>
      <c r="B53" s="36">
        <v>44027</v>
      </c>
      <c r="C53" s="21" t="s">
        <v>10</v>
      </c>
      <c r="D53" s="21" t="s">
        <v>11</v>
      </c>
      <c r="E53" s="21" t="s">
        <v>159</v>
      </c>
      <c r="F53" s="21">
        <v>10</v>
      </c>
      <c r="G53" s="38"/>
      <c r="H53" s="21"/>
      <c r="I53" s="21" t="s">
        <v>12</v>
      </c>
      <c r="J53" s="21"/>
      <c r="K53" s="21"/>
      <c r="L53" s="21" t="s">
        <v>24</v>
      </c>
      <c r="M53" s="21" t="s">
        <v>157</v>
      </c>
      <c r="N53" s="21" t="s">
        <v>158</v>
      </c>
      <c r="O53" s="29">
        <v>98.832276170580002</v>
      </c>
      <c r="P53" s="29" t="s">
        <v>13</v>
      </c>
      <c r="Q53" s="30" t="s">
        <v>13</v>
      </c>
      <c r="R53" s="30">
        <v>18.819196353780001</v>
      </c>
      <c r="S53" s="31">
        <v>121</v>
      </c>
      <c r="T53" s="31" t="s">
        <v>13</v>
      </c>
      <c r="U53" s="31">
        <v>134.0884199180328</v>
      </c>
      <c r="V53" s="31">
        <v>234.28688945736434</v>
      </c>
      <c r="W53" s="31">
        <v>16358.78723</v>
      </c>
      <c r="X53" s="31">
        <v>60446.017480000002</v>
      </c>
      <c r="Y53" s="31">
        <v>15632.537165992</v>
      </c>
      <c r="Z53" s="31">
        <v>57231.5327875316</v>
      </c>
    </row>
    <row r="54" spans="1:26" s="39" customFormat="1" x14ac:dyDescent="0.35">
      <c r="A54" s="35" t="s">
        <v>18</v>
      </c>
      <c r="B54" s="36">
        <v>44029</v>
      </c>
      <c r="C54" s="21" t="s">
        <v>10</v>
      </c>
      <c r="D54" s="21" t="s">
        <v>11</v>
      </c>
      <c r="E54" s="21" t="s">
        <v>162</v>
      </c>
      <c r="F54" s="42">
        <v>50</v>
      </c>
      <c r="G54" s="38"/>
      <c r="H54" s="21"/>
      <c r="I54" s="21" t="s">
        <v>392</v>
      </c>
      <c r="J54" s="21"/>
      <c r="K54" s="21"/>
      <c r="L54" s="21" t="s">
        <v>24</v>
      </c>
      <c r="M54" s="21" t="s">
        <v>160</v>
      </c>
      <c r="N54" s="21" t="s">
        <v>161</v>
      </c>
      <c r="O54" s="29">
        <v>39.795953239008</v>
      </c>
      <c r="P54" s="29" t="s">
        <v>13</v>
      </c>
      <c r="Q54" s="30" t="s">
        <v>13</v>
      </c>
      <c r="R54" s="30">
        <v>9.4249656000000002</v>
      </c>
      <c r="S54" s="31" t="s">
        <v>13</v>
      </c>
      <c r="T54" s="31">
        <v>4</v>
      </c>
      <c r="U54" s="31">
        <v>235.56980666666669</v>
      </c>
      <c r="V54" s="31">
        <v>169.71563054263567</v>
      </c>
      <c r="W54" s="31">
        <v>28268.376800000002</v>
      </c>
      <c r="X54" s="31">
        <v>43786.632680000002</v>
      </c>
      <c r="Y54" s="31">
        <v>0</v>
      </c>
      <c r="Z54" s="31">
        <v>1285.6087876111301</v>
      </c>
    </row>
    <row r="55" spans="1:26" s="39" customFormat="1" x14ac:dyDescent="0.35">
      <c r="A55" s="35" t="s">
        <v>18</v>
      </c>
      <c r="B55" s="36">
        <v>44060</v>
      </c>
      <c r="C55" s="21" t="s">
        <v>10</v>
      </c>
      <c r="D55" s="21" t="s">
        <v>11</v>
      </c>
      <c r="E55" s="21" t="s">
        <v>165</v>
      </c>
      <c r="F55" s="42">
        <v>30</v>
      </c>
      <c r="G55" s="38"/>
      <c r="H55" s="21"/>
      <c r="I55" s="21" t="s">
        <v>36</v>
      </c>
      <c r="J55" s="21"/>
      <c r="K55" s="21"/>
      <c r="L55" s="21" t="s">
        <v>24</v>
      </c>
      <c r="M55" s="21" t="s">
        <v>163</v>
      </c>
      <c r="N55" s="21" t="s">
        <v>164</v>
      </c>
      <c r="O55" s="29">
        <v>47.5</v>
      </c>
      <c r="P55" s="29" t="s">
        <v>13</v>
      </c>
      <c r="Q55" s="30" t="s">
        <v>13</v>
      </c>
      <c r="R55" s="30" t="s">
        <v>13</v>
      </c>
      <c r="S55" s="31" t="s">
        <v>13</v>
      </c>
      <c r="T55" s="31" t="s">
        <v>13</v>
      </c>
      <c r="U55" s="31">
        <v>22.278535454545459</v>
      </c>
      <c r="V55" s="31">
        <v>45.607480813953487</v>
      </c>
      <c r="W55" s="31">
        <v>2205.5750100000005</v>
      </c>
      <c r="X55" s="31">
        <v>11766.73005</v>
      </c>
      <c r="Y55" s="31" t="s">
        <v>13</v>
      </c>
      <c r="Z55" s="31" t="s">
        <v>13</v>
      </c>
    </row>
    <row r="56" spans="1:26" s="39" customFormat="1" x14ac:dyDescent="0.35">
      <c r="A56" s="35" t="s">
        <v>18</v>
      </c>
      <c r="B56" s="36">
        <v>44069</v>
      </c>
      <c r="C56" s="21" t="s">
        <v>10</v>
      </c>
      <c r="D56" s="21" t="s">
        <v>11</v>
      </c>
      <c r="E56" s="21" t="s">
        <v>168</v>
      </c>
      <c r="F56" s="21">
        <v>60</v>
      </c>
      <c r="G56" s="38"/>
      <c r="H56" s="21"/>
      <c r="I56" s="21" t="s">
        <v>25</v>
      </c>
      <c r="J56" s="21"/>
      <c r="K56" s="21"/>
      <c r="L56" s="21" t="s">
        <v>24</v>
      </c>
      <c r="M56" s="21" t="s">
        <v>166</v>
      </c>
      <c r="N56" s="21" t="s">
        <v>167</v>
      </c>
      <c r="O56" s="29">
        <v>85.2</v>
      </c>
      <c r="P56" s="29" t="s">
        <v>13</v>
      </c>
      <c r="Q56" s="30" t="s">
        <v>13</v>
      </c>
      <c r="R56" s="30">
        <v>47.3</v>
      </c>
      <c r="S56" s="31">
        <v>40</v>
      </c>
      <c r="T56" s="31">
        <v>83</v>
      </c>
      <c r="U56" s="31">
        <v>3878.2004301086963</v>
      </c>
      <c r="V56" s="31">
        <v>2360.9141619379843</v>
      </c>
      <c r="W56" s="31">
        <v>356794.43957000005</v>
      </c>
      <c r="X56" s="31">
        <v>609115.85378</v>
      </c>
      <c r="Y56" s="31">
        <v>158.790160238743</v>
      </c>
      <c r="Z56" s="31">
        <v>1407.4198758602099</v>
      </c>
    </row>
    <row r="57" spans="1:26" s="39" customFormat="1" x14ac:dyDescent="0.35">
      <c r="A57" s="35" t="s">
        <v>18</v>
      </c>
      <c r="B57" s="36">
        <v>44069</v>
      </c>
      <c r="C57" s="21" t="s">
        <v>10</v>
      </c>
      <c r="D57" s="21" t="s">
        <v>11</v>
      </c>
      <c r="E57" s="21" t="s">
        <v>171</v>
      </c>
      <c r="F57" s="21">
        <v>60</v>
      </c>
      <c r="G57" s="38"/>
      <c r="H57" s="21"/>
      <c r="I57" s="21" t="s">
        <v>25</v>
      </c>
      <c r="J57" s="21"/>
      <c r="K57" s="21"/>
      <c r="L57" s="21" t="s">
        <v>24</v>
      </c>
      <c r="M57" s="21" t="s">
        <v>169</v>
      </c>
      <c r="N57" s="21" t="s">
        <v>170</v>
      </c>
      <c r="O57" s="29">
        <v>91.1</v>
      </c>
      <c r="P57" s="29" t="s">
        <v>13</v>
      </c>
      <c r="Q57" s="30" t="s">
        <v>13</v>
      </c>
      <c r="R57" s="30">
        <v>47.3</v>
      </c>
      <c r="S57" s="31">
        <v>26</v>
      </c>
      <c r="T57" s="31" t="s">
        <v>13</v>
      </c>
      <c r="U57" s="31">
        <v>3752.5711476086958</v>
      </c>
      <c r="V57" s="31">
        <v>5298.8877294573649</v>
      </c>
      <c r="W57" s="31">
        <v>345236.54558000003</v>
      </c>
      <c r="X57" s="31">
        <v>1367113.0342000001</v>
      </c>
      <c r="Y57" s="31">
        <v>1472.4432640448199</v>
      </c>
      <c r="Z57" s="31">
        <v>35734.237154312403</v>
      </c>
    </row>
    <row r="58" spans="1:26" s="39" customFormat="1" x14ac:dyDescent="0.35">
      <c r="A58" s="35" t="s">
        <v>18</v>
      </c>
      <c r="B58" s="36">
        <v>44071</v>
      </c>
      <c r="C58" s="21" t="s">
        <v>10</v>
      </c>
      <c r="D58" s="21" t="s">
        <v>11</v>
      </c>
      <c r="E58" s="21" t="s">
        <v>174</v>
      </c>
      <c r="F58" s="42">
        <v>50</v>
      </c>
      <c r="G58" s="38"/>
      <c r="H58" s="21"/>
      <c r="I58" s="21" t="s">
        <v>392</v>
      </c>
      <c r="J58" s="21"/>
      <c r="K58" s="21"/>
      <c r="L58" s="21" t="s">
        <v>24</v>
      </c>
      <c r="M58" s="21" t="s">
        <v>172</v>
      </c>
      <c r="N58" s="21" t="s">
        <v>173</v>
      </c>
      <c r="O58" s="29">
        <v>271</v>
      </c>
      <c r="P58" s="29" t="s">
        <v>13</v>
      </c>
      <c r="Q58" s="30" t="s">
        <v>13</v>
      </c>
      <c r="R58" s="30">
        <v>26.1</v>
      </c>
      <c r="S58" s="31" t="s">
        <v>13</v>
      </c>
      <c r="T58" s="31">
        <v>2097</v>
      </c>
      <c r="U58" s="31">
        <v>139.7037627777778</v>
      </c>
      <c r="V58" s="31">
        <v>928.18130379844956</v>
      </c>
      <c r="W58" s="31">
        <v>12573.338650000002</v>
      </c>
      <c r="X58" s="31">
        <v>239470.77638</v>
      </c>
      <c r="Y58" s="31">
        <v>462599.99906133598</v>
      </c>
      <c r="Z58" s="31">
        <v>748199.98989347299</v>
      </c>
    </row>
    <row r="59" spans="1:26" s="39" customFormat="1" x14ac:dyDescent="0.35">
      <c r="A59" s="35" t="s">
        <v>18</v>
      </c>
      <c r="B59" s="36">
        <v>44092</v>
      </c>
      <c r="C59" s="21" t="s">
        <v>10</v>
      </c>
      <c r="D59" s="21" t="s">
        <v>17</v>
      </c>
      <c r="E59" s="21" t="s">
        <v>177</v>
      </c>
      <c r="F59" s="42">
        <v>20</v>
      </c>
      <c r="G59" s="38"/>
      <c r="H59" s="21"/>
      <c r="I59" s="21" t="s">
        <v>20</v>
      </c>
      <c r="J59" s="21"/>
      <c r="K59" s="21"/>
      <c r="L59" s="21" t="s">
        <v>24</v>
      </c>
      <c r="M59" s="21" t="s">
        <v>175</v>
      </c>
      <c r="N59" s="21" t="s">
        <v>176</v>
      </c>
      <c r="O59" s="29">
        <v>364.2</v>
      </c>
      <c r="P59" s="29" t="s">
        <v>13</v>
      </c>
      <c r="Q59" s="30" t="s">
        <v>13</v>
      </c>
      <c r="R59" s="30">
        <v>84.7</v>
      </c>
      <c r="S59" s="31">
        <v>71.900000000000006</v>
      </c>
      <c r="T59" s="31">
        <v>105.8</v>
      </c>
      <c r="U59" s="31">
        <v>324.58930986666667</v>
      </c>
      <c r="V59" s="31">
        <v>285.85949364341087</v>
      </c>
      <c r="W59" s="31">
        <v>24344.198240000002</v>
      </c>
      <c r="X59" s="31">
        <v>73751.749360000002</v>
      </c>
      <c r="Y59" s="31">
        <v>69</v>
      </c>
      <c r="Z59" s="31">
        <v>852</v>
      </c>
    </row>
    <row r="60" spans="1:26" s="39" customFormat="1" x14ac:dyDescent="0.35">
      <c r="A60" s="35" t="s">
        <v>18</v>
      </c>
      <c r="B60" s="36">
        <v>44096</v>
      </c>
      <c r="C60" s="21" t="s">
        <v>10</v>
      </c>
      <c r="D60" s="21" t="s">
        <v>17</v>
      </c>
      <c r="E60" s="21" t="s">
        <v>180</v>
      </c>
      <c r="F60" s="21">
        <v>10</v>
      </c>
      <c r="G60" s="38"/>
      <c r="H60" s="21"/>
      <c r="I60" s="21" t="s">
        <v>12</v>
      </c>
      <c r="J60" s="21"/>
      <c r="K60" s="21"/>
      <c r="L60" s="21" t="s">
        <v>24</v>
      </c>
      <c r="M60" s="21" t="s">
        <v>178</v>
      </c>
      <c r="N60" s="21" t="s">
        <v>179</v>
      </c>
      <c r="O60" s="29">
        <v>608</v>
      </c>
      <c r="P60" s="29" t="s">
        <v>13</v>
      </c>
      <c r="Q60" s="30" t="s">
        <v>13</v>
      </c>
      <c r="R60" s="30">
        <v>251.6</v>
      </c>
      <c r="S60" s="31">
        <v>851</v>
      </c>
      <c r="T60" s="31">
        <v>1312</v>
      </c>
      <c r="U60" s="31">
        <v>790.99287726027399</v>
      </c>
      <c r="V60" s="31">
        <v>304.97529542635664</v>
      </c>
      <c r="W60" s="31">
        <v>57742.480040000002</v>
      </c>
      <c r="X60" s="31">
        <v>78683.626220000006</v>
      </c>
      <c r="Y60" s="31">
        <v>68928</v>
      </c>
      <c r="Z60" s="31">
        <v>170533</v>
      </c>
    </row>
    <row r="61" spans="1:26" s="39" customFormat="1" x14ac:dyDescent="0.35">
      <c r="A61" s="35" t="s">
        <v>18</v>
      </c>
      <c r="B61" s="36">
        <v>44092</v>
      </c>
      <c r="C61" s="21" t="s">
        <v>10</v>
      </c>
      <c r="D61" s="21" t="s">
        <v>11</v>
      </c>
      <c r="E61" s="21" t="s">
        <v>183</v>
      </c>
      <c r="F61" s="42">
        <v>45</v>
      </c>
      <c r="G61" s="38"/>
      <c r="H61" s="21"/>
      <c r="I61" s="21" t="s">
        <v>405</v>
      </c>
      <c r="J61" s="21"/>
      <c r="K61" s="21"/>
      <c r="L61" s="21" t="s">
        <v>24</v>
      </c>
      <c r="M61" s="21" t="s">
        <v>181</v>
      </c>
      <c r="N61" s="21" t="s">
        <v>182</v>
      </c>
      <c r="O61" s="29">
        <v>102.2</v>
      </c>
      <c r="P61" s="29" t="s">
        <v>13</v>
      </c>
      <c r="Q61" s="30" t="s">
        <v>13</v>
      </c>
      <c r="R61" s="30">
        <v>46.5</v>
      </c>
      <c r="S61" s="31" t="s">
        <v>13</v>
      </c>
      <c r="T61" s="31">
        <v>32</v>
      </c>
      <c r="U61" s="31">
        <v>511.70116359999997</v>
      </c>
      <c r="V61" s="31">
        <v>495.92392034883721</v>
      </c>
      <c r="W61" s="31">
        <v>38377.587269999996</v>
      </c>
      <c r="X61" s="31">
        <v>127948.37145000001</v>
      </c>
      <c r="Y61" s="31">
        <v>0</v>
      </c>
      <c r="Z61" s="31">
        <v>1185.34586440772</v>
      </c>
    </row>
    <row r="62" spans="1:26" s="39" customFormat="1" x14ac:dyDescent="0.35">
      <c r="A62" s="35" t="s">
        <v>18</v>
      </c>
      <c r="B62" s="36">
        <v>44102</v>
      </c>
      <c r="C62" s="21" t="s">
        <v>10</v>
      </c>
      <c r="D62" s="21" t="s">
        <v>11</v>
      </c>
      <c r="E62" s="21" t="s">
        <v>186</v>
      </c>
      <c r="F62" s="21">
        <v>60</v>
      </c>
      <c r="G62" s="38"/>
      <c r="H62" s="21"/>
      <c r="I62" s="21" t="s">
        <v>25</v>
      </c>
      <c r="J62" s="21"/>
      <c r="K62" s="21"/>
      <c r="L62" s="21" t="s">
        <v>24</v>
      </c>
      <c r="M62" s="21" t="s">
        <v>184</v>
      </c>
      <c r="N62" s="21" t="s">
        <v>185</v>
      </c>
      <c r="O62" s="29">
        <v>218.6</v>
      </c>
      <c r="P62" s="29" t="s">
        <v>13</v>
      </c>
      <c r="Q62" s="30" t="s">
        <v>13</v>
      </c>
      <c r="R62" s="30">
        <v>49</v>
      </c>
      <c r="S62" s="31">
        <v>32</v>
      </c>
      <c r="T62" s="31" t="s">
        <v>13</v>
      </c>
      <c r="U62" s="31">
        <v>182.25833420289857</v>
      </c>
      <c r="V62" s="31">
        <v>125.73161740310078</v>
      </c>
      <c r="W62" s="31">
        <v>12575.825060000001</v>
      </c>
      <c r="X62" s="31">
        <v>32438.757290000001</v>
      </c>
      <c r="Y62" s="31">
        <v>553872.07491424796</v>
      </c>
      <c r="Z62" s="31">
        <v>1066007.03917794</v>
      </c>
    </row>
    <row r="63" spans="1:26" s="39" customFormat="1" x14ac:dyDescent="0.35">
      <c r="A63" s="35" t="s">
        <v>18</v>
      </c>
      <c r="B63" s="36">
        <v>44104</v>
      </c>
      <c r="C63" s="21" t="s">
        <v>10</v>
      </c>
      <c r="D63" s="21" t="s">
        <v>11</v>
      </c>
      <c r="E63" s="21" t="s">
        <v>189</v>
      </c>
      <c r="F63" s="42">
        <v>65</v>
      </c>
      <c r="G63" s="38"/>
      <c r="H63" s="21"/>
      <c r="I63" s="21" t="s">
        <v>76</v>
      </c>
      <c r="J63" s="21"/>
      <c r="K63" s="21"/>
      <c r="L63" s="21" t="s">
        <v>24</v>
      </c>
      <c r="M63" s="21" t="s">
        <v>187</v>
      </c>
      <c r="N63" s="21" t="s">
        <v>188</v>
      </c>
      <c r="O63" s="29">
        <v>117.6</v>
      </c>
      <c r="P63" s="29" t="s">
        <v>13</v>
      </c>
      <c r="Q63" s="30" t="s">
        <v>13</v>
      </c>
      <c r="R63" s="30">
        <v>27</v>
      </c>
      <c r="S63" s="31">
        <v>62</v>
      </c>
      <c r="T63" s="31">
        <v>90</v>
      </c>
      <c r="U63" s="31">
        <v>938.26363791044764</v>
      </c>
      <c r="V63" s="31">
        <v>510.19875019379845</v>
      </c>
      <c r="W63" s="31">
        <v>62863.663739999989</v>
      </c>
      <c r="X63" s="31">
        <v>131631.27755</v>
      </c>
      <c r="Y63" s="31">
        <v>3803.72656241921</v>
      </c>
      <c r="Z63" s="31">
        <v>4136.4685699514703</v>
      </c>
    </row>
    <row r="64" spans="1:26" s="39" customFormat="1" x14ac:dyDescent="0.35">
      <c r="A64" s="35" t="s">
        <v>18</v>
      </c>
      <c r="B64" s="36">
        <v>44113</v>
      </c>
      <c r="C64" s="21" t="s">
        <v>10</v>
      </c>
      <c r="D64" s="21" t="s">
        <v>11</v>
      </c>
      <c r="E64" s="21" t="s">
        <v>192</v>
      </c>
      <c r="F64" s="45">
        <v>45</v>
      </c>
      <c r="G64" s="38"/>
      <c r="H64" s="21"/>
      <c r="I64" s="21" t="s">
        <v>405</v>
      </c>
      <c r="J64" s="21"/>
      <c r="K64" s="21"/>
      <c r="L64" s="21" t="s">
        <v>24</v>
      </c>
      <c r="M64" s="21" t="s">
        <v>190</v>
      </c>
      <c r="N64" s="21" t="s">
        <v>191</v>
      </c>
      <c r="O64" s="29">
        <v>39.1</v>
      </c>
      <c r="P64" s="29" t="s">
        <v>13</v>
      </c>
      <c r="Q64" s="30" t="s">
        <v>13</v>
      </c>
      <c r="R64" s="30">
        <v>12.6</v>
      </c>
      <c r="S64" s="31" t="s">
        <v>13</v>
      </c>
      <c r="T64" s="31" t="s">
        <v>13</v>
      </c>
      <c r="U64" s="31">
        <v>98.452776290322575</v>
      </c>
      <c r="V64" s="31">
        <v>51.679054922480617</v>
      </c>
      <c r="W64" s="31">
        <v>6104.0721299999996</v>
      </c>
      <c r="X64" s="31">
        <v>13333.196169999999</v>
      </c>
      <c r="Y64" s="31">
        <v>23018.291000000001</v>
      </c>
      <c r="Z64" s="31">
        <v>23018.291000000001</v>
      </c>
    </row>
    <row r="65" spans="1:26" s="39" customFormat="1" x14ac:dyDescent="0.35">
      <c r="A65" s="35" t="s">
        <v>18</v>
      </c>
      <c r="B65" s="36">
        <v>44109</v>
      </c>
      <c r="C65" s="21" t="s">
        <v>10</v>
      </c>
      <c r="D65" s="21" t="s">
        <v>11</v>
      </c>
      <c r="E65" s="21" t="s">
        <v>195</v>
      </c>
      <c r="F65" s="21">
        <v>10</v>
      </c>
      <c r="G65" s="38"/>
      <c r="H65" s="21"/>
      <c r="I65" s="21" t="s">
        <v>12</v>
      </c>
      <c r="J65" s="21"/>
      <c r="K65" s="21"/>
      <c r="L65" s="21" t="s">
        <v>24</v>
      </c>
      <c r="M65" s="21" t="s">
        <v>193</v>
      </c>
      <c r="N65" s="21" t="s">
        <v>194</v>
      </c>
      <c r="O65" s="29">
        <v>165.7</v>
      </c>
      <c r="P65" s="29" t="s">
        <v>13</v>
      </c>
      <c r="Q65" s="30" t="s">
        <v>13</v>
      </c>
      <c r="R65" s="30">
        <v>45.9</v>
      </c>
      <c r="S65" s="31" t="s">
        <v>13</v>
      </c>
      <c r="T65" s="31">
        <v>133</v>
      </c>
      <c r="U65" s="31">
        <v>978.16389234375004</v>
      </c>
      <c r="V65" s="31">
        <v>117.98391968992247</v>
      </c>
      <c r="W65" s="31">
        <v>62602.489110000002</v>
      </c>
      <c r="X65" s="31">
        <v>30439.851279999999</v>
      </c>
      <c r="Y65" s="31">
        <v>18994.620611563299</v>
      </c>
      <c r="Z65" s="31">
        <v>23022.0004987344</v>
      </c>
    </row>
    <row r="66" spans="1:26" s="39" customFormat="1" x14ac:dyDescent="0.35">
      <c r="A66" s="35" t="s">
        <v>18</v>
      </c>
      <c r="B66" s="36">
        <v>44110</v>
      </c>
      <c r="C66" s="21" t="s">
        <v>10</v>
      </c>
      <c r="D66" s="21" t="s">
        <v>11</v>
      </c>
      <c r="E66" s="21" t="s">
        <v>198</v>
      </c>
      <c r="F66" s="42">
        <v>50</v>
      </c>
      <c r="G66" s="38"/>
      <c r="H66" s="21"/>
      <c r="I66" s="21" t="s">
        <v>392</v>
      </c>
      <c r="J66" s="21"/>
      <c r="K66" s="21"/>
      <c r="L66" s="21" t="s">
        <v>24</v>
      </c>
      <c r="M66" s="21" t="s">
        <v>196</v>
      </c>
      <c r="N66" s="21" t="s">
        <v>197</v>
      </c>
      <c r="O66" s="29">
        <v>77.099999999999994</v>
      </c>
      <c r="P66" s="29" t="s">
        <v>13</v>
      </c>
      <c r="Q66" s="30" t="s">
        <v>13</v>
      </c>
      <c r="R66" s="30">
        <v>21.8</v>
      </c>
      <c r="S66" s="31">
        <v>34</v>
      </c>
      <c r="T66" s="31">
        <v>76</v>
      </c>
      <c r="U66" s="31">
        <v>1524.4502585714283</v>
      </c>
      <c r="V66" s="31">
        <v>2899.3760292635661</v>
      </c>
      <c r="W66" s="31">
        <v>96040.366289999991</v>
      </c>
      <c r="X66" s="31">
        <v>748039.01555000001</v>
      </c>
      <c r="Y66" s="31">
        <v>20478.246281258798</v>
      </c>
      <c r="Z66" s="31">
        <v>48111.640907376997</v>
      </c>
    </row>
    <row r="67" spans="1:26" s="39" customFormat="1" x14ac:dyDescent="0.35">
      <c r="A67" s="35" t="s">
        <v>18</v>
      </c>
      <c r="B67" s="36">
        <v>44112</v>
      </c>
      <c r="C67" s="21" t="s">
        <v>10</v>
      </c>
      <c r="D67" s="21" t="s">
        <v>11</v>
      </c>
      <c r="E67" s="21" t="s">
        <v>201</v>
      </c>
      <c r="F67" s="21">
        <v>40</v>
      </c>
      <c r="G67" s="38"/>
      <c r="H67" s="21"/>
      <c r="I67" s="21" t="s">
        <v>23</v>
      </c>
      <c r="J67" s="21"/>
      <c r="K67" s="21"/>
      <c r="L67" s="21" t="s">
        <v>24</v>
      </c>
      <c r="M67" s="21" t="s">
        <v>199</v>
      </c>
      <c r="N67" s="21" t="s">
        <v>200</v>
      </c>
      <c r="O67" s="29">
        <v>100.4</v>
      </c>
      <c r="P67" s="29" t="s">
        <v>13</v>
      </c>
      <c r="Q67" s="30" t="s">
        <v>13</v>
      </c>
      <c r="R67" s="30">
        <v>41.4</v>
      </c>
      <c r="S67" s="31" t="s">
        <v>13</v>
      </c>
      <c r="T67" s="31">
        <v>234</v>
      </c>
      <c r="U67" s="31">
        <v>555.42524606557379</v>
      </c>
      <c r="V67" s="31">
        <v>552.53258182170543</v>
      </c>
      <c r="W67" s="31">
        <v>33880.940009999998</v>
      </c>
      <c r="X67" s="31">
        <v>142553.40611000001</v>
      </c>
      <c r="Y67" s="31">
        <v>6931.33707938304</v>
      </c>
      <c r="Z67" s="31">
        <v>18194.032839302901</v>
      </c>
    </row>
    <row r="68" spans="1:26" s="39" customFormat="1" x14ac:dyDescent="0.35">
      <c r="A68" s="35" t="s">
        <v>18</v>
      </c>
      <c r="B68" s="36">
        <v>44113</v>
      </c>
      <c r="C68" s="21" t="s">
        <v>10</v>
      </c>
      <c r="D68" s="21" t="s">
        <v>11</v>
      </c>
      <c r="E68" s="21" t="s">
        <v>204</v>
      </c>
      <c r="F68" s="42">
        <v>20</v>
      </c>
      <c r="G68" s="38"/>
      <c r="H68" s="21"/>
      <c r="I68" s="21" t="s">
        <v>20</v>
      </c>
      <c r="J68" s="21"/>
      <c r="K68" s="21"/>
      <c r="L68" s="21" t="s">
        <v>24</v>
      </c>
      <c r="M68" s="21" t="s">
        <v>202</v>
      </c>
      <c r="N68" s="21" t="s">
        <v>203</v>
      </c>
      <c r="O68" s="29">
        <v>134.69999999999999</v>
      </c>
      <c r="P68" s="29" t="s">
        <v>13</v>
      </c>
      <c r="Q68" s="30" t="s">
        <v>13</v>
      </c>
      <c r="R68" s="30">
        <v>76</v>
      </c>
      <c r="S68" s="31">
        <v>168</v>
      </c>
      <c r="T68" s="31">
        <v>288</v>
      </c>
      <c r="U68" s="31">
        <v>649.26972799999999</v>
      </c>
      <c r="V68" s="31">
        <v>258.12184127906977</v>
      </c>
      <c r="W68" s="31">
        <v>38956.183680000002</v>
      </c>
      <c r="X68" s="31">
        <v>66595.43505</v>
      </c>
      <c r="Y68" s="31">
        <v>21345.814586319</v>
      </c>
      <c r="Z68" s="31">
        <v>32415.130983144001</v>
      </c>
    </row>
    <row r="69" spans="1:26" s="39" customFormat="1" x14ac:dyDescent="0.35">
      <c r="A69" s="35" t="s">
        <v>18</v>
      </c>
      <c r="B69" s="36">
        <v>44116</v>
      </c>
      <c r="C69" s="21" t="s">
        <v>10</v>
      </c>
      <c r="D69" s="21" t="s">
        <v>11</v>
      </c>
      <c r="E69" s="21" t="s">
        <v>207</v>
      </c>
      <c r="F69" s="21">
        <v>60</v>
      </c>
      <c r="G69" s="38"/>
      <c r="H69" s="21"/>
      <c r="I69" s="21" t="s">
        <v>25</v>
      </c>
      <c r="J69" s="21"/>
      <c r="K69" s="21"/>
      <c r="L69" s="21" t="s">
        <v>24</v>
      </c>
      <c r="M69" s="21" t="s">
        <v>205</v>
      </c>
      <c r="N69" s="21" t="s">
        <v>206</v>
      </c>
      <c r="O69" s="29">
        <v>44.5</v>
      </c>
      <c r="P69" s="29" t="s">
        <v>13</v>
      </c>
      <c r="Q69" s="30" t="s">
        <v>13</v>
      </c>
      <c r="R69" s="30">
        <v>7.4</v>
      </c>
      <c r="S69" s="31">
        <v>18</v>
      </c>
      <c r="T69" s="31">
        <v>23</v>
      </c>
      <c r="U69" s="31">
        <v>188.48879237288136</v>
      </c>
      <c r="V69" s="31">
        <v>222.8682823643411</v>
      </c>
      <c r="W69" s="31">
        <v>11120.838750000001</v>
      </c>
      <c r="X69" s="31">
        <v>57500.01685</v>
      </c>
      <c r="Y69" s="31">
        <v>183.44037569481901</v>
      </c>
      <c r="Z69" s="31">
        <v>1192.79464197218</v>
      </c>
    </row>
    <row r="70" spans="1:26" s="39" customFormat="1" x14ac:dyDescent="0.35">
      <c r="A70" s="35" t="s">
        <v>18</v>
      </c>
      <c r="B70" s="36">
        <v>44118</v>
      </c>
      <c r="C70" s="21" t="s">
        <v>10</v>
      </c>
      <c r="D70" s="21" t="s">
        <v>11</v>
      </c>
      <c r="E70" s="21" t="s">
        <v>210</v>
      </c>
      <c r="F70" s="21">
        <v>60</v>
      </c>
      <c r="G70" s="38"/>
      <c r="H70" s="21"/>
      <c r="I70" s="21" t="s">
        <v>25</v>
      </c>
      <c r="J70" s="21"/>
      <c r="K70" s="21"/>
      <c r="L70" s="21" t="s">
        <v>24</v>
      </c>
      <c r="M70" s="21" t="s">
        <v>208</v>
      </c>
      <c r="N70" s="21" t="s">
        <v>209</v>
      </c>
      <c r="O70" s="29">
        <v>115.5</v>
      </c>
      <c r="P70" s="29" t="s">
        <v>13</v>
      </c>
      <c r="Q70" s="30" t="s">
        <v>13</v>
      </c>
      <c r="R70" s="30">
        <v>55.4</v>
      </c>
      <c r="S70" s="31" t="s">
        <v>13</v>
      </c>
      <c r="T70" s="31">
        <v>27</v>
      </c>
      <c r="U70" s="31">
        <v>1406.9979392982455</v>
      </c>
      <c r="V70" s="31">
        <v>647.82590643410856</v>
      </c>
      <c r="W70" s="31">
        <v>80198.882539999991</v>
      </c>
      <c r="X70" s="31">
        <v>167139.08386000001</v>
      </c>
      <c r="Y70" s="31">
        <v>2487.5261369794598</v>
      </c>
      <c r="Z70" s="31">
        <v>1971.41111806035</v>
      </c>
    </row>
    <row r="71" spans="1:26" s="39" customFormat="1" x14ac:dyDescent="0.35">
      <c r="A71" s="35" t="s">
        <v>18</v>
      </c>
      <c r="B71" s="36">
        <v>44119</v>
      </c>
      <c r="C71" s="21" t="s">
        <v>10</v>
      </c>
      <c r="D71" s="21" t="s">
        <v>11</v>
      </c>
      <c r="E71" s="21" t="s">
        <v>213</v>
      </c>
      <c r="F71" s="42">
        <v>45</v>
      </c>
      <c r="G71" s="38"/>
      <c r="H71" s="21"/>
      <c r="I71" s="21" t="s">
        <v>405</v>
      </c>
      <c r="J71" s="21"/>
      <c r="K71" s="21"/>
      <c r="L71" s="21" t="s">
        <v>24</v>
      </c>
      <c r="M71" s="21" t="s">
        <v>211</v>
      </c>
      <c r="N71" s="21" t="s">
        <v>212</v>
      </c>
      <c r="O71" s="29">
        <v>77.599999999999994</v>
      </c>
      <c r="P71" s="29" t="s">
        <v>13</v>
      </c>
      <c r="Q71" s="30" t="s">
        <v>13</v>
      </c>
      <c r="R71" s="30">
        <v>22.8</v>
      </c>
      <c r="S71" s="31" t="s">
        <v>13</v>
      </c>
      <c r="T71" s="31" t="s">
        <v>13</v>
      </c>
      <c r="U71" s="31">
        <v>436.75108517857149</v>
      </c>
      <c r="V71" s="31">
        <v>186.86288976744186</v>
      </c>
      <c r="W71" s="31">
        <v>24458.060770000004</v>
      </c>
      <c r="X71" s="31">
        <v>48210.62556</v>
      </c>
      <c r="Y71" s="31">
        <v>637.21074865758396</v>
      </c>
      <c r="Z71" s="31">
        <v>637.21074865758396</v>
      </c>
    </row>
    <row r="72" spans="1:26" s="39" customFormat="1" x14ac:dyDescent="0.35">
      <c r="A72" s="35" t="s">
        <v>18</v>
      </c>
      <c r="B72" s="36">
        <v>44120</v>
      </c>
      <c r="C72" s="21" t="s">
        <v>10</v>
      </c>
      <c r="D72" s="21" t="s">
        <v>11</v>
      </c>
      <c r="E72" s="21" t="s">
        <v>216</v>
      </c>
      <c r="F72" s="21">
        <v>10</v>
      </c>
      <c r="G72" s="38"/>
      <c r="H72" s="21"/>
      <c r="I72" s="21" t="s">
        <v>12</v>
      </c>
      <c r="J72" s="21"/>
      <c r="K72" s="21"/>
      <c r="L72" s="21" t="s">
        <v>24</v>
      </c>
      <c r="M72" s="21" t="s">
        <v>214</v>
      </c>
      <c r="N72" s="21" t="s">
        <v>215</v>
      </c>
      <c r="O72" s="29">
        <v>131.19999999999999</v>
      </c>
      <c r="P72" s="29" t="s">
        <v>13</v>
      </c>
      <c r="Q72" s="30" t="s">
        <v>13</v>
      </c>
      <c r="R72" s="30">
        <v>11.4</v>
      </c>
      <c r="S72" s="31" t="s">
        <v>13</v>
      </c>
      <c r="T72" s="31">
        <v>58</v>
      </c>
      <c r="U72" s="31">
        <v>325.97761345454541</v>
      </c>
      <c r="V72" s="31">
        <v>550.43767344961236</v>
      </c>
      <c r="W72" s="31">
        <v>17928.768739999996</v>
      </c>
      <c r="X72" s="31">
        <v>142012.91975</v>
      </c>
      <c r="Y72" s="31">
        <v>2815.6406563266801</v>
      </c>
      <c r="Z72" s="31">
        <v>5372.0854573696897</v>
      </c>
    </row>
    <row r="73" spans="1:26" s="39" customFormat="1" x14ac:dyDescent="0.35">
      <c r="A73" s="35" t="s">
        <v>18</v>
      </c>
      <c r="B73" s="36">
        <v>44123</v>
      </c>
      <c r="C73" s="21" t="s">
        <v>10</v>
      </c>
      <c r="D73" s="21" t="s">
        <v>11</v>
      </c>
      <c r="E73" s="21" t="s">
        <v>219</v>
      </c>
      <c r="F73" s="21">
        <v>10</v>
      </c>
      <c r="G73" s="38"/>
      <c r="H73" s="21"/>
      <c r="I73" s="21" t="s">
        <v>12</v>
      </c>
      <c r="J73" s="21"/>
      <c r="K73" s="21"/>
      <c r="L73" s="21" t="s">
        <v>24</v>
      </c>
      <c r="M73" s="21" t="s">
        <v>217</v>
      </c>
      <c r="N73" s="21" t="s">
        <v>218</v>
      </c>
      <c r="O73" s="29">
        <v>411.1</v>
      </c>
      <c r="P73" s="29" t="s">
        <v>13</v>
      </c>
      <c r="Q73" s="30" t="s">
        <v>13</v>
      </c>
      <c r="R73" s="30">
        <v>93.1</v>
      </c>
      <c r="S73" s="31" t="s">
        <v>13</v>
      </c>
      <c r="T73" s="31">
        <v>648</v>
      </c>
      <c r="U73" s="31">
        <v>967.06529092592564</v>
      </c>
      <c r="V73" s="31">
        <v>876.00024484496123</v>
      </c>
      <c r="W73" s="31">
        <v>52221.525709999987</v>
      </c>
      <c r="X73" s="31">
        <v>226008.06317000001</v>
      </c>
      <c r="Y73" s="31">
        <v>83110.061649933501</v>
      </c>
      <c r="Z73" s="31">
        <v>102238.171665929</v>
      </c>
    </row>
    <row r="74" spans="1:26" s="39" customFormat="1" x14ac:dyDescent="0.35">
      <c r="A74" s="35" t="s">
        <v>18</v>
      </c>
      <c r="B74" s="36">
        <v>44124</v>
      </c>
      <c r="C74" s="21" t="s">
        <v>10</v>
      </c>
      <c r="D74" s="21" t="s">
        <v>11</v>
      </c>
      <c r="E74" s="21" t="s">
        <v>222</v>
      </c>
      <c r="F74" s="21">
        <v>10</v>
      </c>
      <c r="G74" s="38"/>
      <c r="H74" s="21"/>
      <c r="I74" s="21" t="s">
        <v>12</v>
      </c>
      <c r="J74" s="21"/>
      <c r="K74" s="21"/>
      <c r="L74" s="21" t="s">
        <v>24</v>
      </c>
      <c r="M74" s="21" t="s">
        <v>220</v>
      </c>
      <c r="N74" s="21" t="s">
        <v>221</v>
      </c>
      <c r="O74" s="29">
        <v>109</v>
      </c>
      <c r="P74" s="29" t="s">
        <v>13</v>
      </c>
      <c r="Q74" s="30" t="s">
        <v>13</v>
      </c>
      <c r="R74" s="30">
        <v>59.3</v>
      </c>
      <c r="S74" s="31" t="s">
        <v>13</v>
      </c>
      <c r="T74" s="31">
        <v>124</v>
      </c>
      <c r="U74" s="31">
        <v>343.54879471698104</v>
      </c>
      <c r="V74" s="31">
        <v>115.71416437984497</v>
      </c>
      <c r="W74" s="31">
        <v>18208.086119999996</v>
      </c>
      <c r="X74" s="31">
        <v>29854.254410000001</v>
      </c>
      <c r="Y74" s="31">
        <v>11629.235943071501</v>
      </c>
      <c r="Z74" s="31">
        <v>17431.5799809247</v>
      </c>
    </row>
    <row r="75" spans="1:26" s="39" customFormat="1" x14ac:dyDescent="0.35">
      <c r="A75" s="35" t="s">
        <v>18</v>
      </c>
      <c r="B75" s="36">
        <v>44125</v>
      </c>
      <c r="C75" s="21" t="s">
        <v>10</v>
      </c>
      <c r="D75" s="21" t="s">
        <v>17</v>
      </c>
      <c r="E75" s="21" t="s">
        <v>225</v>
      </c>
      <c r="F75" s="42">
        <v>15</v>
      </c>
      <c r="G75" s="38"/>
      <c r="H75" s="21"/>
      <c r="I75" s="21" t="s">
        <v>645</v>
      </c>
      <c r="J75" s="21"/>
      <c r="K75" s="21"/>
      <c r="L75" s="21" t="s">
        <v>24</v>
      </c>
      <c r="M75" s="21" t="s">
        <v>223</v>
      </c>
      <c r="N75" s="21" t="s">
        <v>224</v>
      </c>
      <c r="O75" s="29">
        <v>1149.7</v>
      </c>
      <c r="P75" s="29" t="s">
        <v>13</v>
      </c>
      <c r="Q75" s="30" t="s">
        <v>13</v>
      </c>
      <c r="R75" s="30">
        <v>549.1</v>
      </c>
      <c r="S75" s="31">
        <v>649</v>
      </c>
      <c r="T75" s="31">
        <v>714</v>
      </c>
      <c r="U75" s="31">
        <v>12120.013036346152</v>
      </c>
      <c r="V75" s="31">
        <v>1414.9153753875969</v>
      </c>
      <c r="W75" s="31">
        <v>630240.67788999993</v>
      </c>
      <c r="X75" s="31">
        <v>365048.16684999998</v>
      </c>
      <c r="Y75" s="31">
        <v>329809.30611028499</v>
      </c>
      <c r="Z75" s="31">
        <v>433928.485853374</v>
      </c>
    </row>
    <row r="76" spans="1:26" s="39" customFormat="1" x14ac:dyDescent="0.35">
      <c r="A76" s="35" t="s">
        <v>18</v>
      </c>
      <c r="B76" s="36">
        <v>44127</v>
      </c>
      <c r="C76" s="21" t="s">
        <v>10</v>
      </c>
      <c r="D76" s="21" t="s">
        <v>11</v>
      </c>
      <c r="E76" s="21" t="s">
        <v>228</v>
      </c>
      <c r="F76" s="42">
        <v>20</v>
      </c>
      <c r="G76" s="38"/>
      <c r="H76" s="21"/>
      <c r="I76" s="21" t="s">
        <v>20</v>
      </c>
      <c r="J76" s="21"/>
      <c r="K76" s="21"/>
      <c r="L76" s="21" t="s">
        <v>24</v>
      </c>
      <c r="M76" s="21" t="s">
        <v>226</v>
      </c>
      <c r="N76" s="21" t="s">
        <v>227</v>
      </c>
      <c r="O76" s="29">
        <v>162.6</v>
      </c>
      <c r="P76" s="29" t="s">
        <v>13</v>
      </c>
      <c r="Q76" s="30" t="s">
        <v>13</v>
      </c>
      <c r="R76" s="30">
        <v>45.8</v>
      </c>
      <c r="S76" s="31">
        <v>151</v>
      </c>
      <c r="T76" s="31">
        <v>176</v>
      </c>
      <c r="U76" s="31">
        <v>1038.8941072</v>
      </c>
      <c r="V76" s="31">
        <v>289.49740205426355</v>
      </c>
      <c r="W76" s="31">
        <v>51944.70536</v>
      </c>
      <c r="X76" s="31">
        <v>74690.329729999998</v>
      </c>
      <c r="Y76" s="31">
        <v>13025.4190212344</v>
      </c>
      <c r="Z76" s="31">
        <v>20528.014892413099</v>
      </c>
    </row>
    <row r="77" spans="1:26" s="39" customFormat="1" x14ac:dyDescent="0.35">
      <c r="A77" s="35" t="s">
        <v>18</v>
      </c>
      <c r="B77" s="36">
        <v>44130</v>
      </c>
      <c r="C77" s="21" t="s">
        <v>10</v>
      </c>
      <c r="D77" s="21" t="s">
        <v>11</v>
      </c>
      <c r="E77" s="21" t="s">
        <v>231</v>
      </c>
      <c r="F77" s="21">
        <v>60</v>
      </c>
      <c r="G77" s="38"/>
      <c r="H77" s="21"/>
      <c r="I77" s="21" t="s">
        <v>25</v>
      </c>
      <c r="J77" s="21"/>
      <c r="K77" s="21"/>
      <c r="L77" s="21" t="s">
        <v>24</v>
      </c>
      <c r="M77" s="21" t="s">
        <v>229</v>
      </c>
      <c r="N77" s="21" t="s">
        <v>230</v>
      </c>
      <c r="O77" s="29">
        <v>74</v>
      </c>
      <c r="P77" s="29" t="s">
        <v>13</v>
      </c>
      <c r="Q77" s="30" t="s">
        <v>13</v>
      </c>
      <c r="R77" s="30">
        <v>13.7</v>
      </c>
      <c r="S77" s="31">
        <v>7</v>
      </c>
      <c r="T77" s="31">
        <v>10</v>
      </c>
      <c r="U77" s="31">
        <v>433.08951183673469</v>
      </c>
      <c r="V77" s="31">
        <v>136.10518631782946</v>
      </c>
      <c r="W77" s="31">
        <v>21221.38608</v>
      </c>
      <c r="X77" s="31">
        <v>35115.138070000001</v>
      </c>
      <c r="Y77" s="31">
        <v>106.82449612648</v>
      </c>
      <c r="Z77" s="31">
        <v>23.456801144108201</v>
      </c>
    </row>
    <row r="78" spans="1:26" s="39" customFormat="1" x14ac:dyDescent="0.35">
      <c r="A78" s="35" t="s">
        <v>18</v>
      </c>
      <c r="B78" s="36">
        <v>44131</v>
      </c>
      <c r="C78" s="21" t="s">
        <v>10</v>
      </c>
      <c r="D78" s="21" t="s">
        <v>11</v>
      </c>
      <c r="E78" s="21" t="s">
        <v>234</v>
      </c>
      <c r="F78" s="45">
        <v>45</v>
      </c>
      <c r="G78" s="38"/>
      <c r="H78" s="21"/>
      <c r="I78" s="21" t="s">
        <v>405</v>
      </c>
      <c r="J78" s="21"/>
      <c r="K78" s="21"/>
      <c r="L78" s="21" t="s">
        <v>24</v>
      </c>
      <c r="M78" s="21" t="s">
        <v>232</v>
      </c>
      <c r="N78" s="21" t="s">
        <v>233</v>
      </c>
      <c r="O78" s="29">
        <v>328.8</v>
      </c>
      <c r="P78" s="29" t="s">
        <v>13</v>
      </c>
      <c r="Q78" s="30" t="s">
        <v>13</v>
      </c>
      <c r="R78" s="30">
        <v>59.7</v>
      </c>
      <c r="S78" s="31" t="s">
        <v>13</v>
      </c>
      <c r="T78" s="31" t="s">
        <v>13</v>
      </c>
      <c r="U78" s="31">
        <v>147.15964562500002</v>
      </c>
      <c r="V78" s="31">
        <v>260.75451538759688</v>
      </c>
      <c r="W78" s="31">
        <v>7063.6629900000007</v>
      </c>
      <c r="X78" s="31">
        <v>67274.664969999998</v>
      </c>
      <c r="Y78" s="31">
        <v>61841.999874516201</v>
      </c>
      <c r="Z78" s="31">
        <v>61841.999874516201</v>
      </c>
    </row>
    <row r="79" spans="1:26" s="39" customFormat="1" x14ac:dyDescent="0.35">
      <c r="A79" s="35" t="s">
        <v>18</v>
      </c>
      <c r="B79" s="36">
        <v>44132</v>
      </c>
      <c r="C79" s="21" t="s">
        <v>10</v>
      </c>
      <c r="D79" s="21" t="s">
        <v>11</v>
      </c>
      <c r="E79" s="21" t="s">
        <v>237</v>
      </c>
      <c r="F79" s="45">
        <v>45</v>
      </c>
      <c r="G79" s="38"/>
      <c r="H79" s="21"/>
      <c r="I79" s="21" t="s">
        <v>405</v>
      </c>
      <c r="J79" s="21"/>
      <c r="K79" s="21"/>
      <c r="L79" s="21" t="s">
        <v>24</v>
      </c>
      <c r="M79" s="21" t="s">
        <v>235</v>
      </c>
      <c r="N79" s="21" t="s">
        <v>236</v>
      </c>
      <c r="O79" s="29">
        <v>440.4</v>
      </c>
      <c r="P79" s="29" t="s">
        <v>13</v>
      </c>
      <c r="Q79" s="30" t="s">
        <v>13</v>
      </c>
      <c r="R79" s="30">
        <v>76.3</v>
      </c>
      <c r="S79" s="31">
        <v>107</v>
      </c>
      <c r="T79" s="31" t="s">
        <v>13</v>
      </c>
      <c r="U79" s="31">
        <v>983.92288957446806</v>
      </c>
      <c r="V79" s="31">
        <v>1083.748259379845</v>
      </c>
      <c r="W79" s="31">
        <v>46244.375809999998</v>
      </c>
      <c r="X79" s="31">
        <v>279607.05092000001</v>
      </c>
      <c r="Y79" s="31">
        <v>777.80253725782495</v>
      </c>
      <c r="Z79" s="31">
        <v>2415.4365848039902</v>
      </c>
    </row>
    <row r="80" spans="1:26" s="39" customFormat="1" x14ac:dyDescent="0.35">
      <c r="A80" s="35" t="s">
        <v>18</v>
      </c>
      <c r="B80" s="36">
        <v>44133</v>
      </c>
      <c r="C80" s="21" t="s">
        <v>14</v>
      </c>
      <c r="D80" s="21" t="s">
        <v>11</v>
      </c>
      <c r="E80" s="21" t="s">
        <v>240</v>
      </c>
      <c r="F80" s="21">
        <v>60</v>
      </c>
      <c r="G80" s="38"/>
      <c r="H80" s="21"/>
      <c r="I80" s="21" t="s">
        <v>25</v>
      </c>
      <c r="J80" s="21"/>
      <c r="K80" s="21"/>
      <c r="L80" s="21" t="s">
        <v>24</v>
      </c>
      <c r="M80" s="21" t="s">
        <v>238</v>
      </c>
      <c r="N80" s="21" t="s">
        <v>239</v>
      </c>
      <c r="O80" s="29">
        <v>144.4</v>
      </c>
      <c r="P80" s="29" t="s">
        <v>13</v>
      </c>
      <c r="Q80" s="30" t="s">
        <v>13</v>
      </c>
      <c r="R80" s="30">
        <v>26.1</v>
      </c>
      <c r="S80" s="31" t="s">
        <v>13</v>
      </c>
      <c r="T80" s="31" t="s">
        <v>13</v>
      </c>
      <c r="U80" s="31">
        <v>1868.7136230434785</v>
      </c>
      <c r="V80" s="31">
        <v>891.56600441860462</v>
      </c>
      <c r="W80" s="31">
        <v>85960.826660000006</v>
      </c>
      <c r="X80" s="31">
        <v>230024.02914</v>
      </c>
      <c r="Y80" s="31">
        <v>68.999999859984001</v>
      </c>
      <c r="Z80" s="31">
        <v>192.99999739306</v>
      </c>
    </row>
    <row r="81" spans="1:26" s="39" customFormat="1" x14ac:dyDescent="0.35">
      <c r="A81" s="35" t="s">
        <v>18</v>
      </c>
      <c r="B81" s="36">
        <v>44134</v>
      </c>
      <c r="C81" s="21" t="s">
        <v>10</v>
      </c>
      <c r="D81" s="21" t="s">
        <v>11</v>
      </c>
      <c r="E81" s="21" t="s">
        <v>243</v>
      </c>
      <c r="F81" s="42">
        <v>50</v>
      </c>
      <c r="G81" s="38"/>
      <c r="H81" s="21"/>
      <c r="I81" s="21" t="s">
        <v>392</v>
      </c>
      <c r="J81" s="21"/>
      <c r="K81" s="21"/>
      <c r="L81" s="21" t="s">
        <v>24</v>
      </c>
      <c r="M81" s="21" t="s">
        <v>241</v>
      </c>
      <c r="N81" s="21" t="s">
        <v>242</v>
      </c>
      <c r="O81" s="29">
        <v>207.2</v>
      </c>
      <c r="P81" s="29" t="s">
        <v>13</v>
      </c>
      <c r="Q81" s="30" t="s">
        <v>13</v>
      </c>
      <c r="R81" s="30">
        <v>71.2</v>
      </c>
      <c r="S81" s="31" t="s">
        <v>13</v>
      </c>
      <c r="T81" s="31">
        <v>139</v>
      </c>
      <c r="U81" s="31">
        <v>499.4370855555556</v>
      </c>
      <c r="V81" s="31">
        <v>297.52895507751936</v>
      </c>
      <c r="W81" s="31">
        <v>22474.668850000002</v>
      </c>
      <c r="X81" s="31">
        <v>76762.470409999994</v>
      </c>
      <c r="Y81" s="31">
        <v>19987.990980193001</v>
      </c>
      <c r="Z81" s="31">
        <v>30610.201578587301</v>
      </c>
    </row>
    <row r="82" spans="1:26" s="39" customFormat="1" x14ac:dyDescent="0.35">
      <c r="A82" s="35" t="s">
        <v>18</v>
      </c>
      <c r="B82" s="36">
        <v>44153</v>
      </c>
      <c r="C82" s="21" t="s">
        <v>10</v>
      </c>
      <c r="D82" s="21" t="s">
        <v>11</v>
      </c>
      <c r="E82" s="21" t="s">
        <v>246</v>
      </c>
      <c r="F82" s="21">
        <v>40</v>
      </c>
      <c r="G82" s="38"/>
      <c r="H82" s="21"/>
      <c r="I82" s="21" t="s">
        <v>23</v>
      </c>
      <c r="J82" s="21"/>
      <c r="K82" s="21"/>
      <c r="L82" s="21" t="s">
        <v>24</v>
      </c>
      <c r="M82" s="21" t="s">
        <v>244</v>
      </c>
      <c r="N82" s="21" t="s">
        <v>245</v>
      </c>
      <c r="O82" s="29">
        <v>45</v>
      </c>
      <c r="P82" s="29" t="s">
        <v>13</v>
      </c>
      <c r="Q82" s="30" t="s">
        <v>13</v>
      </c>
      <c r="R82" s="30">
        <v>9.3000000000000007</v>
      </c>
      <c r="S82" s="31">
        <v>40</v>
      </c>
      <c r="T82" s="31">
        <v>90</v>
      </c>
      <c r="U82" s="31">
        <v>437.18695312500012</v>
      </c>
      <c r="V82" s="31">
        <v>352.19421709302327</v>
      </c>
      <c r="W82" s="31">
        <v>13989.982500000004</v>
      </c>
      <c r="X82" s="31">
        <v>90866.108009999996</v>
      </c>
      <c r="Y82" s="31">
        <v>18677.3752041351</v>
      </c>
      <c r="Z82" s="31">
        <v>42445.477703890698</v>
      </c>
    </row>
    <row r="83" spans="1:26" s="39" customFormat="1" x14ac:dyDescent="0.35">
      <c r="A83" s="35" t="s">
        <v>18</v>
      </c>
      <c r="B83" s="36">
        <v>44153</v>
      </c>
      <c r="C83" s="21" t="s">
        <v>10</v>
      </c>
      <c r="D83" s="21" t="s">
        <v>11</v>
      </c>
      <c r="E83" s="21" t="s">
        <v>249</v>
      </c>
      <c r="F83" s="42">
        <v>15</v>
      </c>
      <c r="G83" s="38"/>
      <c r="H83" s="21"/>
      <c r="I83" s="21" t="s">
        <v>645</v>
      </c>
      <c r="J83" s="21"/>
      <c r="K83" s="21"/>
      <c r="L83" s="21" t="s">
        <v>24</v>
      </c>
      <c r="M83" s="21" t="s">
        <v>247</v>
      </c>
      <c r="N83" s="21" t="s">
        <v>248</v>
      </c>
      <c r="O83" s="29">
        <v>21</v>
      </c>
      <c r="P83" s="29" t="s">
        <v>13</v>
      </c>
      <c r="Q83" s="30" t="s">
        <v>13</v>
      </c>
      <c r="R83" s="30">
        <v>7</v>
      </c>
      <c r="S83" s="31">
        <v>40</v>
      </c>
      <c r="T83" s="31">
        <v>47</v>
      </c>
      <c r="U83" s="31">
        <v>13.160222187500002</v>
      </c>
      <c r="V83" s="31">
        <v>11.949283488372092</v>
      </c>
      <c r="W83" s="31">
        <v>421.12711000000007</v>
      </c>
      <c r="X83" s="31">
        <v>3082.9151400000001</v>
      </c>
      <c r="Y83" s="31">
        <v>3171.44160063755</v>
      </c>
      <c r="Z83" s="31">
        <v>9556.3962080752499</v>
      </c>
    </row>
    <row r="84" spans="1:26" s="39" customFormat="1" x14ac:dyDescent="0.35">
      <c r="A84" s="35" t="s">
        <v>18</v>
      </c>
      <c r="B84" s="36">
        <v>44154</v>
      </c>
      <c r="C84" s="21" t="s">
        <v>10</v>
      </c>
      <c r="D84" s="21" t="s">
        <v>17</v>
      </c>
      <c r="E84" s="21" t="s">
        <v>252</v>
      </c>
      <c r="F84" s="42">
        <v>30</v>
      </c>
      <c r="G84" s="38"/>
      <c r="H84" s="21"/>
      <c r="I84" s="21" t="s">
        <v>36</v>
      </c>
      <c r="J84" s="21"/>
      <c r="K84" s="21"/>
      <c r="L84" s="21" t="s">
        <v>24</v>
      </c>
      <c r="M84" s="21" t="s">
        <v>250</v>
      </c>
      <c r="N84" s="21" t="s">
        <v>251</v>
      </c>
      <c r="O84" s="29">
        <v>514.5</v>
      </c>
      <c r="P84" s="29" t="s">
        <v>13</v>
      </c>
      <c r="Q84" s="30" t="s">
        <v>13</v>
      </c>
      <c r="R84" s="30">
        <v>110</v>
      </c>
      <c r="S84" s="31" t="s">
        <v>13</v>
      </c>
      <c r="T84" s="31" t="s">
        <v>13</v>
      </c>
      <c r="U84" s="31">
        <v>150.91559709677418</v>
      </c>
      <c r="V84" s="31">
        <v>40.193934108527131</v>
      </c>
      <c r="W84" s="31">
        <v>4678.3835099999997</v>
      </c>
      <c r="X84" s="31">
        <v>10370.035</v>
      </c>
      <c r="Y84" s="31" t="e">
        <v>#N/A</v>
      </c>
      <c r="Z84" s="31" t="s">
        <v>13</v>
      </c>
    </row>
    <row r="85" spans="1:26" s="39" customFormat="1" x14ac:dyDescent="0.35">
      <c r="A85" s="35" t="s">
        <v>18</v>
      </c>
      <c r="B85" s="36">
        <v>44159</v>
      </c>
      <c r="C85" s="21" t="s">
        <v>14</v>
      </c>
      <c r="D85" s="21" t="s">
        <v>17</v>
      </c>
      <c r="E85" s="21" t="s">
        <v>255</v>
      </c>
      <c r="F85" s="42">
        <v>35</v>
      </c>
      <c r="G85" s="38"/>
      <c r="H85" s="21"/>
      <c r="I85" s="21" t="s">
        <v>34</v>
      </c>
      <c r="J85" s="21"/>
      <c r="K85" s="21"/>
      <c r="L85" s="21" t="s">
        <v>24</v>
      </c>
      <c r="M85" s="21" t="s">
        <v>253</v>
      </c>
      <c r="N85" s="21" t="s">
        <v>254</v>
      </c>
      <c r="O85" s="29">
        <v>12023</v>
      </c>
      <c r="P85" s="29" t="s">
        <v>13</v>
      </c>
      <c r="Q85" s="30" t="s">
        <v>13</v>
      </c>
      <c r="R85" s="30" t="s">
        <v>13</v>
      </c>
      <c r="S85" s="31" t="s">
        <v>13</v>
      </c>
      <c r="T85" s="31" t="s">
        <v>13</v>
      </c>
      <c r="U85" s="31">
        <v>0</v>
      </c>
      <c r="V85" s="31">
        <v>6.3498062015503884E-2</v>
      </c>
      <c r="W85" s="31">
        <v>0</v>
      </c>
      <c r="X85" s="31">
        <v>16.3825</v>
      </c>
      <c r="Y85" s="31">
        <v>485618.34504604299</v>
      </c>
      <c r="Z85" s="31">
        <v>635302.86669731105</v>
      </c>
    </row>
    <row r="86" spans="1:26" s="39" customFormat="1" x14ac:dyDescent="0.35">
      <c r="A86" s="35" t="s">
        <v>18</v>
      </c>
      <c r="B86" s="36">
        <v>44160</v>
      </c>
      <c r="C86" s="21" t="s">
        <v>10</v>
      </c>
      <c r="D86" s="21" t="s">
        <v>11</v>
      </c>
      <c r="E86" s="21" t="s">
        <v>258</v>
      </c>
      <c r="F86" s="45">
        <v>45</v>
      </c>
      <c r="G86" s="38"/>
      <c r="H86" s="21"/>
      <c r="I86" s="21" t="s">
        <v>405</v>
      </c>
      <c r="J86" s="21"/>
      <c r="K86" s="21"/>
      <c r="L86" s="21" t="s">
        <v>24</v>
      </c>
      <c r="M86" s="21" t="s">
        <v>256</v>
      </c>
      <c r="N86" s="21" t="s">
        <v>257</v>
      </c>
      <c r="O86" s="29">
        <v>132.1</v>
      </c>
      <c r="P86" s="29" t="s">
        <v>13</v>
      </c>
      <c r="Q86" s="30" t="s">
        <v>13</v>
      </c>
      <c r="R86" s="30">
        <v>50.9</v>
      </c>
      <c r="S86" s="31" t="s">
        <v>13</v>
      </c>
      <c r="T86" s="31">
        <v>112</v>
      </c>
      <c r="U86" s="31">
        <v>204.01843851851851</v>
      </c>
      <c r="V86" s="31">
        <v>116.10818201550389</v>
      </c>
      <c r="W86" s="31">
        <v>5508.49784</v>
      </c>
      <c r="X86" s="31">
        <v>29955.910960000001</v>
      </c>
      <c r="Y86" s="31">
        <v>4972.9999899085597</v>
      </c>
      <c r="Z86" s="31">
        <v>10370.9998599103</v>
      </c>
    </row>
    <row r="87" spans="1:26" s="39" customFormat="1" x14ac:dyDescent="0.35">
      <c r="A87" s="35" t="s">
        <v>18</v>
      </c>
      <c r="B87" s="36">
        <v>44161</v>
      </c>
      <c r="C87" s="21" t="s">
        <v>10</v>
      </c>
      <c r="D87" s="21" t="s">
        <v>11</v>
      </c>
      <c r="E87" s="21" t="s">
        <v>261</v>
      </c>
      <c r="F87" s="21">
        <v>10</v>
      </c>
      <c r="G87" s="38"/>
      <c r="H87" s="21"/>
      <c r="I87" s="21" t="s">
        <v>12</v>
      </c>
      <c r="J87" s="21"/>
      <c r="K87" s="21"/>
      <c r="L87" s="21" t="s">
        <v>24</v>
      </c>
      <c r="M87" s="21" t="s">
        <v>259</v>
      </c>
      <c r="N87" s="21" t="s">
        <v>260</v>
      </c>
      <c r="O87" s="29">
        <v>21.9</v>
      </c>
      <c r="P87" s="29" t="s">
        <v>13</v>
      </c>
      <c r="Q87" s="30" t="s">
        <v>13</v>
      </c>
      <c r="R87" s="30">
        <v>0.6</v>
      </c>
      <c r="S87" s="31" t="s">
        <v>13</v>
      </c>
      <c r="T87" s="31">
        <v>39</v>
      </c>
      <c r="U87" s="31">
        <v>91.429666538461547</v>
      </c>
      <c r="V87" s="31">
        <v>103.69142302325581</v>
      </c>
      <c r="W87" s="31">
        <v>2377.1713300000001</v>
      </c>
      <c r="X87" s="31">
        <v>26752.387139999999</v>
      </c>
      <c r="Y87" s="31">
        <v>20.967010594904401</v>
      </c>
      <c r="Z87" s="31">
        <v>2298.7846165169799</v>
      </c>
    </row>
    <row r="88" spans="1:26" s="39" customFormat="1" x14ac:dyDescent="0.35">
      <c r="A88" s="35" t="s">
        <v>18</v>
      </c>
      <c r="B88" s="36">
        <v>44162</v>
      </c>
      <c r="C88" s="21" t="s">
        <v>10</v>
      </c>
      <c r="D88" s="21" t="s">
        <v>11</v>
      </c>
      <c r="E88" s="21" t="s">
        <v>264</v>
      </c>
      <c r="F88" s="21">
        <v>10</v>
      </c>
      <c r="G88" s="38"/>
      <c r="H88" s="21"/>
      <c r="I88" s="21" t="s">
        <v>12</v>
      </c>
      <c r="J88" s="21"/>
      <c r="K88" s="21"/>
      <c r="L88" s="21" t="s">
        <v>24</v>
      </c>
      <c r="M88" s="21" t="s">
        <v>262</v>
      </c>
      <c r="N88" s="21" t="s">
        <v>263</v>
      </c>
      <c r="O88" s="29">
        <v>71.3</v>
      </c>
      <c r="P88" s="29" t="s">
        <v>13</v>
      </c>
      <c r="Q88" s="30" t="s">
        <v>13</v>
      </c>
      <c r="R88" s="30">
        <v>17.899999999999999</v>
      </c>
      <c r="S88" s="31" t="s">
        <v>13</v>
      </c>
      <c r="T88" s="31" t="s">
        <v>13</v>
      </c>
      <c r="U88" s="31">
        <v>88.853740740740733</v>
      </c>
      <c r="V88" s="31">
        <v>47.084606046511624</v>
      </c>
      <c r="W88" s="31">
        <v>2399.0509999999999</v>
      </c>
      <c r="X88" s="31">
        <v>12147.82836</v>
      </c>
      <c r="Y88" s="31">
        <v>28952</v>
      </c>
      <c r="Z88" s="31">
        <v>32223</v>
      </c>
    </row>
    <row r="89" spans="1:26" s="39" customFormat="1" x14ac:dyDescent="0.35">
      <c r="A89" s="35" t="s">
        <v>18</v>
      </c>
      <c r="B89" s="36">
        <v>44162</v>
      </c>
      <c r="C89" s="21" t="s">
        <v>14</v>
      </c>
      <c r="D89" s="21" t="s">
        <v>17</v>
      </c>
      <c r="E89" s="21" t="s">
        <v>267</v>
      </c>
      <c r="F89" s="42">
        <v>50</v>
      </c>
      <c r="G89" s="38"/>
      <c r="H89" s="21"/>
      <c r="I89" s="21" t="s">
        <v>392</v>
      </c>
      <c r="J89" s="21"/>
      <c r="K89" s="21"/>
      <c r="L89" s="21" t="s">
        <v>24</v>
      </c>
      <c r="M89" s="21" t="s">
        <v>265</v>
      </c>
      <c r="N89" s="21" t="s">
        <v>266</v>
      </c>
      <c r="O89" s="29">
        <v>256.60000000000002</v>
      </c>
      <c r="P89" s="29" t="s">
        <v>13</v>
      </c>
      <c r="Q89" s="30" t="s">
        <v>13</v>
      </c>
      <c r="R89" s="30">
        <v>129</v>
      </c>
      <c r="S89" s="31" t="s">
        <v>13</v>
      </c>
      <c r="T89" s="31" t="s">
        <v>13</v>
      </c>
      <c r="U89" s="31">
        <v>1312.4661907999998</v>
      </c>
      <c r="V89" s="31">
        <v>1302.98552624031</v>
      </c>
      <c r="W89" s="31">
        <v>32811.654769999994</v>
      </c>
      <c r="X89" s="31">
        <v>336170.26577</v>
      </c>
      <c r="Y89" s="31">
        <v>19500.999960428198</v>
      </c>
      <c r="Z89" s="31">
        <v>60937.999176882397</v>
      </c>
    </row>
    <row r="90" spans="1:26" s="39" customFormat="1" x14ac:dyDescent="0.35">
      <c r="A90" s="35" t="s">
        <v>18</v>
      </c>
      <c r="B90" s="36">
        <v>44167</v>
      </c>
      <c r="C90" s="21" t="s">
        <v>14</v>
      </c>
      <c r="D90" s="21" t="s">
        <v>11</v>
      </c>
      <c r="E90" s="21" t="s">
        <v>270</v>
      </c>
      <c r="F90" s="45">
        <v>45</v>
      </c>
      <c r="G90" s="38"/>
      <c r="H90" s="21"/>
      <c r="I90" s="21" t="s">
        <v>405</v>
      </c>
      <c r="J90" s="21"/>
      <c r="K90" s="21"/>
      <c r="L90" s="21" t="s">
        <v>24</v>
      </c>
      <c r="M90" s="21" t="s">
        <v>268</v>
      </c>
      <c r="N90" s="21" t="s">
        <v>269</v>
      </c>
      <c r="O90" s="29">
        <v>77.8</v>
      </c>
      <c r="P90" s="29" t="s">
        <v>13</v>
      </c>
      <c r="Q90" s="30" t="s">
        <v>13</v>
      </c>
      <c r="R90" s="30">
        <v>55.1</v>
      </c>
      <c r="S90" s="31" t="s">
        <v>13</v>
      </c>
      <c r="T90" s="31" t="s">
        <v>13</v>
      </c>
      <c r="U90" s="31">
        <v>736.04463999999996</v>
      </c>
      <c r="V90" s="31">
        <v>113.38283751937983</v>
      </c>
      <c r="W90" s="31">
        <v>16192.98208</v>
      </c>
      <c r="X90" s="31">
        <v>29252.772079999999</v>
      </c>
      <c r="Y90" s="31">
        <v>0</v>
      </c>
      <c r="Z90" s="31">
        <v>0</v>
      </c>
    </row>
    <row r="91" spans="1:26" s="39" customFormat="1" x14ac:dyDescent="0.35">
      <c r="A91" s="35" t="s">
        <v>18</v>
      </c>
      <c r="B91" s="36">
        <v>44168</v>
      </c>
      <c r="C91" s="21" t="s">
        <v>10</v>
      </c>
      <c r="D91" s="21" t="s">
        <v>11</v>
      </c>
      <c r="E91" s="21" t="s">
        <v>273</v>
      </c>
      <c r="F91" s="42">
        <v>50</v>
      </c>
      <c r="G91" s="38"/>
      <c r="H91" s="21"/>
      <c r="I91" s="21" t="s">
        <v>392</v>
      </c>
      <c r="J91" s="21"/>
      <c r="K91" s="21"/>
      <c r="L91" s="21" t="s">
        <v>24</v>
      </c>
      <c r="M91" s="21" t="s">
        <v>271</v>
      </c>
      <c r="N91" s="21" t="s">
        <v>272</v>
      </c>
      <c r="O91" s="29">
        <v>1180.9000000000001</v>
      </c>
      <c r="P91" s="29" t="s">
        <v>13</v>
      </c>
      <c r="Q91" s="30" t="s">
        <v>13</v>
      </c>
      <c r="R91" s="30">
        <v>325</v>
      </c>
      <c r="S91" s="31" t="s">
        <v>13</v>
      </c>
      <c r="T91" s="31">
        <v>2255</v>
      </c>
      <c r="U91" s="31">
        <v>19888.311121428571</v>
      </c>
      <c r="V91" s="31">
        <v>1271.9097340697674</v>
      </c>
      <c r="W91" s="31">
        <v>417654.53354999999</v>
      </c>
      <c r="X91" s="31">
        <v>328152.71139000001</v>
      </c>
      <c r="Y91" s="31">
        <v>315613.22094626602</v>
      </c>
      <c r="Z91" s="31">
        <v>339792.28184996702</v>
      </c>
    </row>
    <row r="92" spans="1:26" s="39" customFormat="1" x14ac:dyDescent="0.35">
      <c r="A92" s="35" t="s">
        <v>18</v>
      </c>
      <c r="B92" s="36">
        <v>44173</v>
      </c>
      <c r="C92" s="21" t="s">
        <v>14</v>
      </c>
      <c r="D92" s="21" t="s">
        <v>11</v>
      </c>
      <c r="E92" s="21" t="s">
        <v>275</v>
      </c>
      <c r="F92" s="21">
        <v>10</v>
      </c>
      <c r="G92" s="38"/>
      <c r="H92" s="21"/>
      <c r="I92" s="21" t="s">
        <v>12</v>
      </c>
      <c r="J92" s="21"/>
      <c r="K92" s="21"/>
      <c r="L92" s="21" t="s">
        <v>24</v>
      </c>
      <c r="M92" s="21" t="s">
        <v>274</v>
      </c>
      <c r="N92" s="21" t="s">
        <v>672</v>
      </c>
      <c r="O92" s="29">
        <v>23.1</v>
      </c>
      <c r="P92" s="29" t="s">
        <v>13</v>
      </c>
      <c r="Q92" s="30" t="s">
        <v>13</v>
      </c>
      <c r="R92" s="30" t="s">
        <v>13</v>
      </c>
      <c r="S92" s="31" t="s">
        <v>13</v>
      </c>
      <c r="T92" s="31" t="s">
        <v>13</v>
      </c>
      <c r="U92" s="31">
        <v>0</v>
      </c>
      <c r="V92" s="31">
        <v>6.1069379844961242E-3</v>
      </c>
      <c r="W92" s="31">
        <v>0</v>
      </c>
      <c r="X92" s="31">
        <v>1.57559</v>
      </c>
      <c r="Y92" s="31" t="e">
        <v>#N/A</v>
      </c>
      <c r="Z92" s="31" t="s">
        <v>13</v>
      </c>
    </row>
    <row r="93" spans="1:26" s="39" customFormat="1" x14ac:dyDescent="0.35">
      <c r="A93" s="35" t="s">
        <v>18</v>
      </c>
      <c r="B93" s="36">
        <v>44173</v>
      </c>
      <c r="C93" s="21" t="s">
        <v>10</v>
      </c>
      <c r="D93" s="21" t="s">
        <v>11</v>
      </c>
      <c r="E93" s="21" t="s">
        <v>278</v>
      </c>
      <c r="F93" s="42">
        <v>65</v>
      </c>
      <c r="G93" s="38"/>
      <c r="H93" s="21"/>
      <c r="I93" s="21" t="s">
        <v>76</v>
      </c>
      <c r="J93" s="21"/>
      <c r="K93" s="21"/>
      <c r="L93" s="21" t="s">
        <v>24</v>
      </c>
      <c r="M93" s="21" t="s">
        <v>276</v>
      </c>
      <c r="N93" s="21" t="s">
        <v>277</v>
      </c>
      <c r="O93" s="29">
        <v>15.1</v>
      </c>
      <c r="P93" s="29" t="s">
        <v>13</v>
      </c>
      <c r="Q93" s="30" t="s">
        <v>13</v>
      </c>
      <c r="R93" s="30">
        <v>4.5</v>
      </c>
      <c r="S93" s="31" t="s">
        <v>13</v>
      </c>
      <c r="T93" s="31">
        <v>35</v>
      </c>
      <c r="U93" s="31">
        <v>57.910372222222222</v>
      </c>
      <c r="V93" s="31">
        <v>17.71409965116279</v>
      </c>
      <c r="W93" s="31">
        <v>1042.3867</v>
      </c>
      <c r="X93" s="31">
        <v>4570.2377100000003</v>
      </c>
      <c r="Y93" s="31">
        <v>28996.350598901499</v>
      </c>
      <c r="Z93" s="31">
        <v>63362.920480780303</v>
      </c>
    </row>
    <row r="94" spans="1:26" s="39" customFormat="1" x14ac:dyDescent="0.35">
      <c r="A94" s="35" t="s">
        <v>18</v>
      </c>
      <c r="B94" s="36">
        <v>44174</v>
      </c>
      <c r="C94" s="21" t="s">
        <v>10</v>
      </c>
      <c r="D94" s="21" t="s">
        <v>17</v>
      </c>
      <c r="E94" s="21" t="s">
        <v>281</v>
      </c>
      <c r="F94" s="42">
        <v>30</v>
      </c>
      <c r="G94" s="38"/>
      <c r="H94" s="21"/>
      <c r="I94" s="21" t="s">
        <v>36</v>
      </c>
      <c r="J94" s="21"/>
      <c r="K94" s="21"/>
      <c r="L94" s="21" t="s">
        <v>24</v>
      </c>
      <c r="M94" s="21" t="s">
        <v>279</v>
      </c>
      <c r="N94" s="21" t="s">
        <v>280</v>
      </c>
      <c r="O94" s="29">
        <v>297.60000000000002</v>
      </c>
      <c r="P94" s="29" t="s">
        <v>13</v>
      </c>
      <c r="Q94" s="30" t="s">
        <v>13</v>
      </c>
      <c r="R94" s="30">
        <v>300</v>
      </c>
      <c r="S94" s="31" t="s">
        <v>13</v>
      </c>
      <c r="T94" s="31" t="s">
        <v>13</v>
      </c>
      <c r="U94" s="31">
        <v>882.99573705882358</v>
      </c>
      <c r="V94" s="31">
        <v>131.63727666666665</v>
      </c>
      <c r="W94" s="31">
        <v>15010.927530000001</v>
      </c>
      <c r="X94" s="31">
        <v>33962.417379999999</v>
      </c>
      <c r="Y94" s="31">
        <v>0</v>
      </c>
      <c r="Z94" s="31">
        <v>0</v>
      </c>
    </row>
    <row r="95" spans="1:26" s="39" customFormat="1" x14ac:dyDescent="0.35">
      <c r="A95" s="35" t="s">
        <v>18</v>
      </c>
      <c r="B95" s="36">
        <v>44174</v>
      </c>
      <c r="C95" s="21" t="s">
        <v>10</v>
      </c>
      <c r="D95" s="21" t="s">
        <v>11</v>
      </c>
      <c r="E95" s="21" t="s">
        <v>284</v>
      </c>
      <c r="F95" s="45">
        <v>45</v>
      </c>
      <c r="G95" s="38"/>
      <c r="H95" s="21"/>
      <c r="I95" s="21" t="s">
        <v>405</v>
      </c>
      <c r="J95" s="21"/>
      <c r="K95" s="21"/>
      <c r="L95" s="21" t="s">
        <v>24</v>
      </c>
      <c r="M95" s="21" t="s">
        <v>282</v>
      </c>
      <c r="N95" s="21" t="s">
        <v>283</v>
      </c>
      <c r="O95" s="29">
        <v>67.8</v>
      </c>
      <c r="P95" s="29" t="s">
        <v>13</v>
      </c>
      <c r="Q95" s="30" t="s">
        <v>13</v>
      </c>
      <c r="R95" s="30">
        <v>16.8</v>
      </c>
      <c r="S95" s="31" t="s">
        <v>13</v>
      </c>
      <c r="T95" s="31" t="s">
        <v>13</v>
      </c>
      <c r="U95" s="31">
        <v>105.34425052631579</v>
      </c>
      <c r="V95" s="31">
        <v>53.055418720930234</v>
      </c>
      <c r="W95" s="31">
        <v>2001.5407600000001</v>
      </c>
      <c r="X95" s="31">
        <v>13688.29803</v>
      </c>
      <c r="Y95" s="31">
        <v>98872</v>
      </c>
      <c r="Z95" s="31">
        <v>108100</v>
      </c>
    </row>
    <row r="96" spans="1:26" s="39" customFormat="1" x14ac:dyDescent="0.35">
      <c r="A96" s="35" t="s">
        <v>18</v>
      </c>
      <c r="B96" s="36">
        <v>44175</v>
      </c>
      <c r="C96" s="21" t="s">
        <v>10</v>
      </c>
      <c r="D96" s="21" t="s">
        <v>17</v>
      </c>
      <c r="E96" s="21" t="s">
        <v>287</v>
      </c>
      <c r="F96" s="42">
        <v>35</v>
      </c>
      <c r="G96" s="38"/>
      <c r="H96" s="21"/>
      <c r="I96" s="21" t="s">
        <v>34</v>
      </c>
      <c r="J96" s="21"/>
      <c r="K96" s="21"/>
      <c r="L96" s="21" t="s">
        <v>24</v>
      </c>
      <c r="M96" s="21" t="s">
        <v>285</v>
      </c>
      <c r="N96" s="21" t="s">
        <v>286</v>
      </c>
      <c r="O96" s="29">
        <v>153.80000000000001</v>
      </c>
      <c r="P96" s="29" t="s">
        <v>13</v>
      </c>
      <c r="Q96" s="30" t="s">
        <v>13</v>
      </c>
      <c r="R96" s="30">
        <v>60</v>
      </c>
      <c r="S96" s="31">
        <v>9</v>
      </c>
      <c r="T96" s="31">
        <v>9</v>
      </c>
      <c r="U96" s="31">
        <v>163.11157187500001</v>
      </c>
      <c r="V96" s="31">
        <v>45.67834965116279</v>
      </c>
      <c r="W96" s="31">
        <v>2609.7851500000002</v>
      </c>
      <c r="X96" s="31">
        <v>11785.014209999999</v>
      </c>
      <c r="Y96" s="31">
        <v>4903.6949999999997</v>
      </c>
      <c r="Z96" s="31">
        <v>7421.2439999999997</v>
      </c>
    </row>
    <row r="97" spans="1:26" s="39" customFormat="1" x14ac:dyDescent="0.35">
      <c r="A97" s="35" t="s">
        <v>18</v>
      </c>
      <c r="B97" s="36">
        <v>44175</v>
      </c>
      <c r="C97" s="21" t="s">
        <v>10</v>
      </c>
      <c r="D97" s="21" t="s">
        <v>11</v>
      </c>
      <c r="E97" s="21" t="s">
        <v>290</v>
      </c>
      <c r="F97" s="42">
        <v>30</v>
      </c>
      <c r="G97" s="38"/>
      <c r="H97" s="21"/>
      <c r="I97" s="21" t="s">
        <v>36</v>
      </c>
      <c r="J97" s="21"/>
      <c r="K97" s="21"/>
      <c r="L97" s="21" t="s">
        <v>24</v>
      </c>
      <c r="M97" s="21" t="s">
        <v>288</v>
      </c>
      <c r="N97" s="21" t="s">
        <v>289</v>
      </c>
      <c r="O97" s="29">
        <v>43.2</v>
      </c>
      <c r="P97" s="29" t="s">
        <v>13</v>
      </c>
      <c r="Q97" s="30" t="s">
        <v>13</v>
      </c>
      <c r="R97" s="30" t="s">
        <v>13</v>
      </c>
      <c r="S97" s="31" t="s">
        <v>13</v>
      </c>
      <c r="T97" s="31">
        <v>38</v>
      </c>
      <c r="U97" s="31">
        <v>131.18870687500001</v>
      </c>
      <c r="V97" s="31">
        <v>25.853752906976744</v>
      </c>
      <c r="W97" s="31">
        <v>2099.0193100000001</v>
      </c>
      <c r="X97" s="31">
        <v>6670.2682500000001</v>
      </c>
      <c r="Y97" s="31">
        <v>10588.5267238542</v>
      </c>
      <c r="Z97" s="31">
        <v>15451.3134525716</v>
      </c>
    </row>
    <row r="98" spans="1:26" s="39" customFormat="1" x14ac:dyDescent="0.35">
      <c r="A98" s="35" t="s">
        <v>18</v>
      </c>
      <c r="B98" s="36">
        <v>44179</v>
      </c>
      <c r="C98" s="21" t="s">
        <v>10</v>
      </c>
      <c r="D98" s="21" t="s">
        <v>11</v>
      </c>
      <c r="E98" s="21" t="s">
        <v>293</v>
      </c>
      <c r="F98" s="21">
        <v>60</v>
      </c>
      <c r="G98" s="38"/>
      <c r="H98" s="21"/>
      <c r="I98" s="21" t="s">
        <v>25</v>
      </c>
      <c r="J98" s="21"/>
      <c r="K98" s="21"/>
      <c r="L98" s="21" t="s">
        <v>24</v>
      </c>
      <c r="M98" s="21" t="s">
        <v>291</v>
      </c>
      <c r="N98" s="21" t="s">
        <v>292</v>
      </c>
      <c r="O98" s="29">
        <v>590.9</v>
      </c>
      <c r="P98" s="29" t="s">
        <v>13</v>
      </c>
      <c r="Q98" s="30" t="s">
        <v>13</v>
      </c>
      <c r="R98" s="30">
        <v>70.900000000000006</v>
      </c>
      <c r="S98" s="31" t="s">
        <v>13</v>
      </c>
      <c r="T98" s="31">
        <v>415</v>
      </c>
      <c r="U98" s="31">
        <v>3846.9142421428573</v>
      </c>
      <c r="V98" s="31">
        <v>1351.5074541472868</v>
      </c>
      <c r="W98" s="31">
        <v>53856.79939</v>
      </c>
      <c r="X98" s="31">
        <v>348688.92317000002</v>
      </c>
      <c r="Y98" s="31">
        <v>16598.5106407776</v>
      </c>
      <c r="Z98" s="31">
        <v>49790.921879224501</v>
      </c>
    </row>
    <row r="99" spans="1:26" s="39" customFormat="1" x14ac:dyDescent="0.35">
      <c r="A99" s="35" t="s">
        <v>18</v>
      </c>
      <c r="B99" s="36">
        <v>44180</v>
      </c>
      <c r="C99" s="21" t="s">
        <v>10</v>
      </c>
      <c r="D99" s="21" t="s">
        <v>11</v>
      </c>
      <c r="E99" s="21" t="s">
        <v>296</v>
      </c>
      <c r="F99" s="42">
        <v>50</v>
      </c>
      <c r="G99" s="38"/>
      <c r="H99" s="21"/>
      <c r="I99" s="21" t="s">
        <v>392</v>
      </c>
      <c r="J99" s="21"/>
      <c r="K99" s="21"/>
      <c r="L99" s="21" t="s">
        <v>24</v>
      </c>
      <c r="M99" s="21" t="s">
        <v>294</v>
      </c>
      <c r="N99" s="21" t="s">
        <v>295</v>
      </c>
      <c r="O99" s="29">
        <v>27.9</v>
      </c>
      <c r="P99" s="29" t="s">
        <v>13</v>
      </c>
      <c r="Q99" s="30" t="s">
        <v>13</v>
      </c>
      <c r="R99" s="30">
        <v>9.4</v>
      </c>
      <c r="S99" s="31">
        <v>33</v>
      </c>
      <c r="T99" s="31">
        <v>123</v>
      </c>
      <c r="U99" s="31">
        <v>852.86319307692304</v>
      </c>
      <c r="V99" s="31">
        <v>382.51776294573642</v>
      </c>
      <c r="W99" s="31">
        <v>11087.221509999999</v>
      </c>
      <c r="X99" s="31">
        <v>98689.582840000003</v>
      </c>
      <c r="Y99" s="31">
        <v>6086.96508840966</v>
      </c>
      <c r="Z99" s="31">
        <v>10432.6151469345</v>
      </c>
    </row>
    <row r="100" spans="1:26" s="39" customFormat="1" x14ac:dyDescent="0.35">
      <c r="A100" s="35" t="s">
        <v>18</v>
      </c>
      <c r="B100" s="36">
        <v>44181</v>
      </c>
      <c r="C100" s="21" t="s">
        <v>10</v>
      </c>
      <c r="D100" s="21" t="s">
        <v>11</v>
      </c>
      <c r="E100" s="21" t="s">
        <v>299</v>
      </c>
      <c r="F100" s="21">
        <v>40</v>
      </c>
      <c r="G100" s="38"/>
      <c r="H100" s="21"/>
      <c r="I100" s="21" t="s">
        <v>23</v>
      </c>
      <c r="J100" s="21"/>
      <c r="K100" s="21"/>
      <c r="L100" s="21" t="s">
        <v>24</v>
      </c>
      <c r="M100" s="21" t="s">
        <v>297</v>
      </c>
      <c r="N100" s="21" t="s">
        <v>298</v>
      </c>
      <c r="O100" s="29">
        <v>94.6</v>
      </c>
      <c r="P100" s="29" t="s">
        <v>13</v>
      </c>
      <c r="Q100" s="30" t="s">
        <v>13</v>
      </c>
      <c r="R100" s="30">
        <v>67.099999999999994</v>
      </c>
      <c r="S100" s="31">
        <v>461</v>
      </c>
      <c r="T100" s="31">
        <v>378</v>
      </c>
      <c r="U100" s="31">
        <v>874.0540933333333</v>
      </c>
      <c r="V100" s="31">
        <v>268.58356290697674</v>
      </c>
      <c r="W100" s="31">
        <v>10488.64912</v>
      </c>
      <c r="X100" s="31">
        <v>69294.559229999999</v>
      </c>
      <c r="Y100" s="31">
        <v>122318.091902263</v>
      </c>
      <c r="Z100" s="31">
        <v>146112.40035477999</v>
      </c>
    </row>
    <row r="101" spans="1:26" s="39" customFormat="1" x14ac:dyDescent="0.35">
      <c r="A101" s="35" t="s">
        <v>18</v>
      </c>
      <c r="B101" s="36">
        <v>44183</v>
      </c>
      <c r="C101" s="21" t="s">
        <v>10</v>
      </c>
      <c r="D101" s="21" t="s">
        <v>11</v>
      </c>
      <c r="E101" s="21" t="s">
        <v>302</v>
      </c>
      <c r="F101" s="21">
        <v>40</v>
      </c>
      <c r="G101" s="38"/>
      <c r="H101" s="21"/>
      <c r="I101" s="21" t="s">
        <v>23</v>
      </c>
      <c r="J101" s="21"/>
      <c r="K101" s="21"/>
      <c r="L101" s="21" t="s">
        <v>24</v>
      </c>
      <c r="M101" s="21" t="s">
        <v>300</v>
      </c>
      <c r="N101" s="21" t="s">
        <v>301</v>
      </c>
      <c r="O101" s="29">
        <v>52.5</v>
      </c>
      <c r="P101" s="29" t="s">
        <v>13</v>
      </c>
      <c r="Q101" s="30" t="s">
        <v>13</v>
      </c>
      <c r="R101" s="30">
        <v>25.7</v>
      </c>
      <c r="S101" s="31" t="s">
        <v>13</v>
      </c>
      <c r="T101" s="31">
        <v>37</v>
      </c>
      <c r="U101" s="31">
        <v>657.34448799999996</v>
      </c>
      <c r="V101" s="31">
        <v>84.596567906976745</v>
      </c>
      <c r="W101" s="31">
        <v>6573.44488</v>
      </c>
      <c r="X101" s="31">
        <v>21825.914519999998</v>
      </c>
      <c r="Y101" s="31">
        <v>100.761954858899</v>
      </c>
      <c r="Z101" s="31">
        <v>4813.5408195555201</v>
      </c>
    </row>
    <row r="102" spans="1:26" s="39" customFormat="1" x14ac:dyDescent="0.35">
      <c r="A102" s="35" t="s">
        <v>18</v>
      </c>
      <c r="B102" s="36">
        <v>44183</v>
      </c>
      <c r="C102" s="21" t="s">
        <v>10</v>
      </c>
      <c r="D102" s="21" t="s">
        <v>11</v>
      </c>
      <c r="E102" s="21" t="s">
        <v>305</v>
      </c>
      <c r="F102" s="42">
        <v>15</v>
      </c>
      <c r="G102" s="38"/>
      <c r="H102" s="21"/>
      <c r="I102" s="21" t="s">
        <v>645</v>
      </c>
      <c r="J102" s="21"/>
      <c r="K102" s="21"/>
      <c r="L102" s="21" t="s">
        <v>24</v>
      </c>
      <c r="M102" s="21" t="s">
        <v>303</v>
      </c>
      <c r="N102" s="21" t="s">
        <v>304</v>
      </c>
      <c r="O102" s="29">
        <v>38.5</v>
      </c>
      <c r="P102" s="29" t="s">
        <v>13</v>
      </c>
      <c r="Q102" s="30" t="s">
        <v>13</v>
      </c>
      <c r="R102" s="30">
        <v>6.2</v>
      </c>
      <c r="S102" s="31" t="s">
        <v>13</v>
      </c>
      <c r="T102" s="31">
        <v>109</v>
      </c>
      <c r="U102" s="31">
        <v>198.622015</v>
      </c>
      <c r="V102" s="31">
        <v>191.90747872093021</v>
      </c>
      <c r="W102" s="31">
        <v>1986.2201500000001</v>
      </c>
      <c r="X102" s="31">
        <v>49512.129509999999</v>
      </c>
      <c r="Y102" s="31">
        <v>20255.250475242701</v>
      </c>
      <c r="Z102" s="31">
        <v>31748.4169815481</v>
      </c>
    </row>
    <row r="103" spans="1:26" s="39" customFormat="1" x14ac:dyDescent="0.35">
      <c r="A103" s="35" t="s">
        <v>39</v>
      </c>
      <c r="B103" s="36">
        <v>43840</v>
      </c>
      <c r="C103" s="21" t="s">
        <v>14</v>
      </c>
      <c r="D103" s="21" t="s">
        <v>11</v>
      </c>
      <c r="E103" s="21" t="s">
        <v>308</v>
      </c>
      <c r="F103" s="42">
        <v>55</v>
      </c>
      <c r="G103" s="38"/>
      <c r="H103" s="21"/>
      <c r="I103" s="21" t="s">
        <v>38</v>
      </c>
      <c r="J103" s="21"/>
      <c r="K103" s="21"/>
      <c r="L103" s="21" t="s">
        <v>24</v>
      </c>
      <c r="M103" s="21" t="s">
        <v>306</v>
      </c>
      <c r="N103" s="21" t="s">
        <v>307</v>
      </c>
      <c r="O103" s="29">
        <v>116.33</v>
      </c>
      <c r="P103" s="29">
        <v>117.18</v>
      </c>
      <c r="Q103" s="30">
        <v>0</v>
      </c>
      <c r="R103" s="30">
        <v>117.18</v>
      </c>
      <c r="S103" s="31">
        <v>1349</v>
      </c>
      <c r="T103" s="31">
        <v>1322</v>
      </c>
      <c r="U103" s="31" t="s">
        <v>35</v>
      </c>
      <c r="V103" s="31" t="s">
        <v>13</v>
      </c>
      <c r="W103" s="31" t="s">
        <v>35</v>
      </c>
      <c r="X103" s="31" t="s">
        <v>13</v>
      </c>
      <c r="Y103" s="31">
        <v>518256</v>
      </c>
      <c r="Z103" s="31">
        <v>1120566.6029318038</v>
      </c>
    </row>
    <row r="104" spans="1:26" s="39" customFormat="1" x14ac:dyDescent="0.35">
      <c r="A104" s="35" t="s">
        <v>39</v>
      </c>
      <c r="B104" s="36">
        <v>43937</v>
      </c>
      <c r="C104" s="21" t="s">
        <v>10</v>
      </c>
      <c r="D104" s="21" t="s">
        <v>11</v>
      </c>
      <c r="E104" s="21" t="s">
        <v>311</v>
      </c>
      <c r="F104" s="42"/>
      <c r="G104" s="38"/>
      <c r="H104" s="21"/>
      <c r="I104" s="21"/>
      <c r="J104" s="21"/>
      <c r="K104" s="21"/>
      <c r="L104" s="21" t="s">
        <v>24</v>
      </c>
      <c r="M104" s="21" t="s">
        <v>309</v>
      </c>
      <c r="N104" s="21" t="s">
        <v>310</v>
      </c>
      <c r="O104" s="29">
        <v>38.943420340000003</v>
      </c>
      <c r="P104" s="29">
        <v>0</v>
      </c>
      <c r="Q104" s="30">
        <v>38.943420340000003</v>
      </c>
      <c r="R104" s="30">
        <v>38.943420340000003</v>
      </c>
      <c r="S104" s="31" t="s">
        <v>13</v>
      </c>
      <c r="T104" s="31" t="s">
        <v>13</v>
      </c>
      <c r="U104" s="31" t="s">
        <v>35</v>
      </c>
      <c r="V104" s="31" t="s">
        <v>13</v>
      </c>
      <c r="W104" s="31" t="s">
        <v>35</v>
      </c>
      <c r="X104" s="31" t="s">
        <v>13</v>
      </c>
      <c r="Y104" s="31" t="s">
        <v>13</v>
      </c>
      <c r="Z104" s="31" t="s">
        <v>13</v>
      </c>
    </row>
    <row r="105" spans="1:26" s="39" customFormat="1" x14ac:dyDescent="0.35">
      <c r="A105" s="35" t="s">
        <v>39</v>
      </c>
      <c r="B105" s="36">
        <v>43937</v>
      </c>
      <c r="C105" s="21" t="s">
        <v>10</v>
      </c>
      <c r="D105" s="21" t="s">
        <v>11</v>
      </c>
      <c r="E105" s="21" t="s">
        <v>311</v>
      </c>
      <c r="F105" s="42"/>
      <c r="G105" s="38"/>
      <c r="H105" s="21"/>
      <c r="I105" s="21"/>
      <c r="J105" s="21"/>
      <c r="K105" s="21"/>
      <c r="L105" s="21" t="s">
        <v>24</v>
      </c>
      <c r="M105" s="21" t="s">
        <v>312</v>
      </c>
      <c r="N105" s="21" t="s">
        <v>313</v>
      </c>
      <c r="O105" s="29">
        <v>0.89883542000000005</v>
      </c>
      <c r="P105" s="29">
        <v>0</v>
      </c>
      <c r="Q105" s="30">
        <v>0.89883542000000005</v>
      </c>
      <c r="R105" s="30">
        <v>0.89883542000000005</v>
      </c>
      <c r="S105" s="31" t="s">
        <v>13</v>
      </c>
      <c r="T105" s="31" t="s">
        <v>13</v>
      </c>
      <c r="U105" s="31" t="s">
        <v>35</v>
      </c>
      <c r="V105" s="31" t="s">
        <v>13</v>
      </c>
      <c r="W105" s="31" t="s">
        <v>35</v>
      </c>
      <c r="X105" s="31" t="s">
        <v>13</v>
      </c>
      <c r="Y105" s="31" t="s">
        <v>13</v>
      </c>
      <c r="Z105" s="31" t="s">
        <v>13</v>
      </c>
    </row>
    <row r="106" spans="1:26" s="39" customFormat="1" x14ac:dyDescent="0.35">
      <c r="A106" s="35" t="s">
        <v>40</v>
      </c>
      <c r="B106" s="36">
        <v>43836</v>
      </c>
      <c r="C106" s="21" t="s">
        <v>10</v>
      </c>
      <c r="D106" s="21" t="s">
        <v>11</v>
      </c>
      <c r="E106" s="21" t="s">
        <v>316</v>
      </c>
      <c r="F106" s="42"/>
      <c r="G106" s="38"/>
      <c r="H106" s="21"/>
      <c r="I106" s="21"/>
      <c r="J106" s="21"/>
      <c r="K106" s="21"/>
      <c r="L106" s="21" t="s">
        <v>24</v>
      </c>
      <c r="M106" s="21" t="s">
        <v>314</v>
      </c>
      <c r="N106" s="21" t="s">
        <v>315</v>
      </c>
      <c r="O106" s="29">
        <v>34.17</v>
      </c>
      <c r="P106" s="29">
        <v>0</v>
      </c>
      <c r="Q106" s="30">
        <v>10.27</v>
      </c>
      <c r="R106" s="30">
        <v>10.27</v>
      </c>
      <c r="S106" s="31">
        <v>122</v>
      </c>
      <c r="T106" s="31">
        <v>125</v>
      </c>
      <c r="U106" s="31">
        <v>5.63</v>
      </c>
      <c r="V106" s="31">
        <v>16</v>
      </c>
      <c r="W106" s="31">
        <v>258.89</v>
      </c>
      <c r="X106" s="31">
        <v>1302</v>
      </c>
      <c r="Y106" s="31">
        <v>19217</v>
      </c>
      <c r="Z106" s="31">
        <v>15748</v>
      </c>
    </row>
    <row r="107" spans="1:26" s="39" customFormat="1" x14ac:dyDescent="0.35">
      <c r="A107" s="35" t="s">
        <v>45</v>
      </c>
      <c r="B107" s="36">
        <v>43871</v>
      </c>
      <c r="C107" s="21" t="s">
        <v>10</v>
      </c>
      <c r="D107" s="21" t="s">
        <v>11</v>
      </c>
      <c r="E107" s="21" t="s">
        <v>319</v>
      </c>
      <c r="F107" s="42">
        <v>45</v>
      </c>
      <c r="G107" s="38"/>
      <c r="H107" s="21"/>
      <c r="I107" s="21" t="s">
        <v>405</v>
      </c>
      <c r="J107" s="21"/>
      <c r="K107" s="21"/>
      <c r="L107" s="21" t="s">
        <v>24</v>
      </c>
      <c r="M107" s="21" t="s">
        <v>317</v>
      </c>
      <c r="N107" s="21" t="s">
        <v>318</v>
      </c>
      <c r="O107" s="29">
        <v>9.9111930000000008</v>
      </c>
      <c r="P107" s="29">
        <v>2.8392949999999999</v>
      </c>
      <c r="Q107" s="30">
        <v>0</v>
      </c>
      <c r="R107" s="30">
        <v>2.8392949999999999</v>
      </c>
      <c r="S107" s="31">
        <v>5</v>
      </c>
      <c r="T107" s="31">
        <v>9</v>
      </c>
      <c r="U107" s="31">
        <v>37.279097266433631</v>
      </c>
      <c r="V107" s="31">
        <v>299.76038047625298</v>
      </c>
      <c r="W107" s="31">
        <v>8425.0759822140008</v>
      </c>
      <c r="X107" s="31">
        <v>75839.37626049199</v>
      </c>
      <c r="Y107" s="55">
        <v>112.22364261747387</v>
      </c>
      <c r="Z107" s="55">
        <v>253.53500517317829</v>
      </c>
    </row>
    <row r="108" spans="1:26" s="39" customFormat="1" x14ac:dyDescent="0.35">
      <c r="A108" s="35" t="s">
        <v>45</v>
      </c>
      <c r="B108" s="36">
        <v>43874</v>
      </c>
      <c r="C108" s="21" t="s">
        <v>10</v>
      </c>
      <c r="D108" s="21" t="s">
        <v>17</v>
      </c>
      <c r="E108" s="21" t="s">
        <v>322</v>
      </c>
      <c r="F108" s="21">
        <v>40</v>
      </c>
      <c r="G108" s="38"/>
      <c r="H108" s="21"/>
      <c r="I108" s="21" t="s">
        <v>23</v>
      </c>
      <c r="J108" s="21"/>
      <c r="K108" s="21"/>
      <c r="L108" s="21" t="s">
        <v>24</v>
      </c>
      <c r="M108" s="21" t="s">
        <v>320</v>
      </c>
      <c r="N108" s="21" t="s">
        <v>321</v>
      </c>
      <c r="O108" s="29">
        <v>345.415166</v>
      </c>
      <c r="P108" s="29">
        <v>158.35172</v>
      </c>
      <c r="Q108" s="30">
        <v>0</v>
      </c>
      <c r="R108" s="30">
        <v>158.35172</v>
      </c>
      <c r="S108" s="31">
        <v>1318</v>
      </c>
      <c r="T108" s="31">
        <v>1465</v>
      </c>
      <c r="U108" s="31">
        <v>2799.6750492067299</v>
      </c>
      <c r="V108" s="31">
        <v>2428.7957024467501</v>
      </c>
      <c r="W108" s="31">
        <v>624327.53597309999</v>
      </c>
      <c r="X108" s="31">
        <v>612056.51701657998</v>
      </c>
      <c r="Y108" s="55">
        <v>284397</v>
      </c>
      <c r="Z108" s="55">
        <v>340855</v>
      </c>
    </row>
    <row r="109" spans="1:26" s="39" customFormat="1" x14ac:dyDescent="0.35">
      <c r="A109" s="35" t="s">
        <v>45</v>
      </c>
      <c r="B109" s="36">
        <v>43875</v>
      </c>
      <c r="C109" s="21" t="s">
        <v>10</v>
      </c>
      <c r="D109" s="21" t="s">
        <v>11</v>
      </c>
      <c r="E109" s="21" t="s">
        <v>325</v>
      </c>
      <c r="F109" s="42">
        <v>50</v>
      </c>
      <c r="G109" s="38"/>
      <c r="H109" s="21"/>
      <c r="I109" s="21" t="s">
        <v>392</v>
      </c>
      <c r="J109" s="21"/>
      <c r="K109" s="21"/>
      <c r="L109" s="21" t="s">
        <v>24</v>
      </c>
      <c r="M109" s="21" t="s">
        <v>323</v>
      </c>
      <c r="N109" s="21" t="s">
        <v>324</v>
      </c>
      <c r="O109" s="29">
        <v>13.891275</v>
      </c>
      <c r="P109" s="29">
        <v>6.6698440000000003</v>
      </c>
      <c r="Q109" s="30">
        <v>0</v>
      </c>
      <c r="R109" s="30">
        <v>6.6698440000000003</v>
      </c>
      <c r="S109" s="31">
        <v>4</v>
      </c>
      <c r="T109" s="31">
        <v>23</v>
      </c>
      <c r="U109" s="31">
        <v>50.218845744863636</v>
      </c>
      <c r="V109" s="31">
        <v>32.605285619895596</v>
      </c>
      <c r="W109" s="31">
        <v>11048.146063869999</v>
      </c>
      <c r="X109" s="31">
        <v>8118.7161193540005</v>
      </c>
      <c r="Y109" s="55">
        <v>20.404298657722521</v>
      </c>
      <c r="Z109" s="55">
        <v>792.1367689806375</v>
      </c>
    </row>
    <row r="110" spans="1:26" s="39" customFormat="1" x14ac:dyDescent="0.35">
      <c r="A110" s="35" t="s">
        <v>45</v>
      </c>
      <c r="B110" s="36">
        <v>43881</v>
      </c>
      <c r="C110" s="21" t="s">
        <v>10</v>
      </c>
      <c r="D110" s="21" t="s">
        <v>11</v>
      </c>
      <c r="E110" s="21" t="s">
        <v>328</v>
      </c>
      <c r="F110" s="42">
        <v>50</v>
      </c>
      <c r="G110" s="38"/>
      <c r="H110" s="21"/>
      <c r="I110" s="21" t="s">
        <v>392</v>
      </c>
      <c r="J110" s="21"/>
      <c r="K110" s="21"/>
      <c r="L110" s="21" t="s">
        <v>24</v>
      </c>
      <c r="M110" s="21" t="s">
        <v>326</v>
      </c>
      <c r="N110" s="21" t="s">
        <v>327</v>
      </c>
      <c r="O110" s="29">
        <v>69.055588</v>
      </c>
      <c r="P110" s="29">
        <v>23.608291000000001</v>
      </c>
      <c r="Q110" s="30">
        <v>0</v>
      </c>
      <c r="R110" s="30">
        <v>23.608291000000001</v>
      </c>
      <c r="S110" s="31">
        <v>6</v>
      </c>
      <c r="T110" s="31">
        <v>6</v>
      </c>
      <c r="U110" s="31">
        <v>145.24112567726604</v>
      </c>
      <c r="V110" s="31">
        <v>122.935904992383</v>
      </c>
      <c r="W110" s="31">
        <v>31662.565397643997</v>
      </c>
      <c r="X110" s="31">
        <v>31102.783963073001</v>
      </c>
      <c r="Y110" s="55">
        <v>3005.5341228445295</v>
      </c>
      <c r="Z110" s="55">
        <v>3106.0747893777407</v>
      </c>
    </row>
    <row r="111" spans="1:26" s="39" customFormat="1" x14ac:dyDescent="0.35">
      <c r="A111" s="35" t="s">
        <v>45</v>
      </c>
      <c r="B111" s="36">
        <v>43892</v>
      </c>
      <c r="C111" s="21" t="s">
        <v>10</v>
      </c>
      <c r="D111" s="21" t="s">
        <v>11</v>
      </c>
      <c r="E111" s="21" t="s">
        <v>331</v>
      </c>
      <c r="F111" s="42">
        <v>20</v>
      </c>
      <c r="G111" s="38"/>
      <c r="H111" s="21"/>
      <c r="I111" s="21" t="s">
        <v>20</v>
      </c>
      <c r="J111" s="21"/>
      <c r="K111" s="21"/>
      <c r="L111" s="21" t="s">
        <v>24</v>
      </c>
      <c r="M111" s="21" t="s">
        <v>329</v>
      </c>
      <c r="N111" s="21" t="s">
        <v>330</v>
      </c>
      <c r="O111" s="29">
        <v>9.7224269999999997</v>
      </c>
      <c r="P111" s="29">
        <v>4.7389729999999997</v>
      </c>
      <c r="Q111" s="30">
        <v>0</v>
      </c>
      <c r="R111" s="30">
        <v>4.7389729999999997</v>
      </c>
      <c r="S111" s="31">
        <v>42</v>
      </c>
      <c r="T111" s="31">
        <v>64</v>
      </c>
      <c r="U111" s="31">
        <v>289.16971115748811</v>
      </c>
      <c r="V111" s="31">
        <v>288.01969801554202</v>
      </c>
      <c r="W111" s="31">
        <v>61014.809054229998</v>
      </c>
      <c r="X111" s="31">
        <v>72868.983597932107</v>
      </c>
      <c r="Y111" s="55">
        <v>1978.4541922791698</v>
      </c>
      <c r="Z111" s="55">
        <v>3903.335468295807</v>
      </c>
    </row>
    <row r="112" spans="1:26" s="39" customFormat="1" x14ac:dyDescent="0.35">
      <c r="A112" s="35" t="s">
        <v>45</v>
      </c>
      <c r="B112" s="36">
        <v>43899</v>
      </c>
      <c r="C112" s="21" t="s">
        <v>10</v>
      </c>
      <c r="D112" s="21" t="s">
        <v>11</v>
      </c>
      <c r="E112" s="21" t="s">
        <v>334</v>
      </c>
      <c r="F112" s="42">
        <v>20</v>
      </c>
      <c r="G112" s="38"/>
      <c r="H112" s="21"/>
      <c r="I112" s="21" t="s">
        <v>20</v>
      </c>
      <c r="J112" s="21"/>
      <c r="K112" s="21"/>
      <c r="L112" s="21" t="s">
        <v>24</v>
      </c>
      <c r="M112" s="21" t="s">
        <v>332</v>
      </c>
      <c r="N112" s="21" t="s">
        <v>333</v>
      </c>
      <c r="O112" s="29">
        <v>6.2211800000000004</v>
      </c>
      <c r="P112" s="29">
        <v>3.2675260000000002</v>
      </c>
      <c r="Q112" s="30">
        <v>0</v>
      </c>
      <c r="R112" s="30">
        <v>3.2675260000000002</v>
      </c>
      <c r="S112" s="31">
        <v>2</v>
      </c>
      <c r="T112" s="31">
        <v>3</v>
      </c>
      <c r="U112" s="31">
        <v>54.24438413560194</v>
      </c>
      <c r="V112" s="31">
        <v>27.976437166679901</v>
      </c>
      <c r="W112" s="31">
        <v>11174.343131934</v>
      </c>
      <c r="X112" s="31">
        <v>7078.03860317</v>
      </c>
      <c r="Y112" s="55">
        <v>0</v>
      </c>
      <c r="Z112" s="55">
        <v>0</v>
      </c>
    </row>
    <row r="113" spans="1:26" s="39" customFormat="1" x14ac:dyDescent="0.35">
      <c r="A113" s="35" t="s">
        <v>45</v>
      </c>
      <c r="B113" s="36">
        <v>43907</v>
      </c>
      <c r="C113" s="21" t="s">
        <v>10</v>
      </c>
      <c r="D113" s="21" t="s">
        <v>11</v>
      </c>
      <c r="E113" s="21" t="s">
        <v>337</v>
      </c>
      <c r="F113" s="42">
        <v>10</v>
      </c>
      <c r="G113" s="38"/>
      <c r="H113" s="21"/>
      <c r="I113" s="21" t="s">
        <v>12</v>
      </c>
      <c r="J113" s="21"/>
      <c r="K113" s="21"/>
      <c r="L113" s="21" t="s">
        <v>24</v>
      </c>
      <c r="M113" s="21" t="s">
        <v>335</v>
      </c>
      <c r="N113" s="21" t="s">
        <v>336</v>
      </c>
      <c r="O113" s="29">
        <v>0</v>
      </c>
      <c r="P113" s="29">
        <v>0</v>
      </c>
      <c r="Q113" s="30">
        <v>0</v>
      </c>
      <c r="R113" s="30">
        <v>0</v>
      </c>
      <c r="S113" s="31">
        <v>197</v>
      </c>
      <c r="T113" s="31">
        <v>243</v>
      </c>
      <c r="U113" s="31">
        <v>22.961675934999999</v>
      </c>
      <c r="V113" s="31">
        <v>57.592824801587305</v>
      </c>
      <c r="W113" s="31">
        <v>4592.3351869999997</v>
      </c>
      <c r="X113" s="31">
        <v>14513.39185</v>
      </c>
      <c r="Y113" s="55">
        <v>18194</v>
      </c>
      <c r="Z113" s="55">
        <v>27075</v>
      </c>
    </row>
    <row r="114" spans="1:26" s="39" customFormat="1" x14ac:dyDescent="0.35">
      <c r="A114" s="35" t="s">
        <v>45</v>
      </c>
      <c r="B114" s="36">
        <v>43965</v>
      </c>
      <c r="C114" s="21" t="s">
        <v>10</v>
      </c>
      <c r="D114" s="21" t="s">
        <v>11</v>
      </c>
      <c r="E114" s="21" t="s">
        <v>340</v>
      </c>
      <c r="F114" s="21">
        <v>40</v>
      </c>
      <c r="G114" s="38"/>
      <c r="H114" s="21"/>
      <c r="I114" s="21" t="s">
        <v>23</v>
      </c>
      <c r="J114" s="21"/>
      <c r="K114" s="21"/>
      <c r="L114" s="21" t="s">
        <v>24</v>
      </c>
      <c r="M114" s="21" t="s">
        <v>338</v>
      </c>
      <c r="N114" s="21" t="s">
        <v>339</v>
      </c>
      <c r="O114" s="29">
        <v>3.9435319999999998</v>
      </c>
      <c r="P114" s="29">
        <v>2.0685630000000002</v>
      </c>
      <c r="Q114" s="30">
        <v>0</v>
      </c>
      <c r="R114" s="30">
        <v>3.9435319999999998</v>
      </c>
      <c r="S114" s="31">
        <v>12</v>
      </c>
      <c r="T114" s="31">
        <v>250</v>
      </c>
      <c r="U114" s="31">
        <v>50.994510338521742</v>
      </c>
      <c r="V114" s="31">
        <v>53.872175116762897</v>
      </c>
      <c r="W114" s="31">
        <v>8210.1161645020002</v>
      </c>
      <c r="X114" s="31">
        <v>13629.660304540999</v>
      </c>
      <c r="Y114" s="55">
        <v>634.91693813913207</v>
      </c>
      <c r="Z114" s="55">
        <v>8490.7129132384089</v>
      </c>
    </row>
    <row r="115" spans="1:26" s="39" customFormat="1" x14ac:dyDescent="0.35">
      <c r="A115" s="35" t="s">
        <v>45</v>
      </c>
      <c r="B115" s="36">
        <v>43984</v>
      </c>
      <c r="C115" s="21" t="s">
        <v>10</v>
      </c>
      <c r="D115" s="21" t="s">
        <v>11</v>
      </c>
      <c r="E115" s="21" t="s">
        <v>343</v>
      </c>
      <c r="F115" s="42">
        <v>10</v>
      </c>
      <c r="G115" s="38"/>
      <c r="H115" s="21"/>
      <c r="I115" s="21" t="s">
        <v>12</v>
      </c>
      <c r="J115" s="21"/>
      <c r="K115" s="21"/>
      <c r="L115" s="21" t="s">
        <v>24</v>
      </c>
      <c r="M115" s="21" t="s">
        <v>341</v>
      </c>
      <c r="N115" s="21" t="s">
        <v>342</v>
      </c>
      <c r="O115" s="29">
        <v>80.860778999999994</v>
      </c>
      <c r="P115" s="29">
        <v>6.7075389999999997</v>
      </c>
      <c r="Q115" s="30">
        <v>0</v>
      </c>
      <c r="R115" s="30">
        <v>80.860778999999994</v>
      </c>
      <c r="S115" s="31">
        <v>84</v>
      </c>
      <c r="T115" s="31">
        <v>82</v>
      </c>
      <c r="U115" s="31">
        <v>141.95887936393962</v>
      </c>
      <c r="V115" s="31">
        <v>308.05407806721104</v>
      </c>
      <c r="W115" s="31">
        <v>21151.873025227</v>
      </c>
      <c r="X115" s="31">
        <v>77321.573594870002</v>
      </c>
      <c r="Y115" s="55">
        <v>4766.7598622809455</v>
      </c>
      <c r="Z115" s="55">
        <v>7298.672179642328</v>
      </c>
    </row>
    <row r="116" spans="1:26" s="39" customFormat="1" x14ac:dyDescent="0.35">
      <c r="A116" s="35" t="s">
        <v>45</v>
      </c>
      <c r="B116" s="36">
        <v>43986</v>
      </c>
      <c r="C116" s="21" t="s">
        <v>10</v>
      </c>
      <c r="D116" s="21" t="s">
        <v>11</v>
      </c>
      <c r="E116" s="21" t="s">
        <v>346</v>
      </c>
      <c r="F116" s="42">
        <v>20</v>
      </c>
      <c r="G116" s="38"/>
      <c r="H116" s="21"/>
      <c r="I116" s="21" t="s">
        <v>20</v>
      </c>
      <c r="J116" s="21"/>
      <c r="K116" s="21"/>
      <c r="L116" s="21" t="s">
        <v>24</v>
      </c>
      <c r="M116" s="21" t="s">
        <v>344</v>
      </c>
      <c r="N116" s="21" t="s">
        <v>345</v>
      </c>
      <c r="O116" s="29">
        <v>321.610366</v>
      </c>
      <c r="P116" s="29">
        <v>77.999189999999999</v>
      </c>
      <c r="Q116" s="30">
        <v>0</v>
      </c>
      <c r="R116" s="30">
        <v>321.610366</v>
      </c>
      <c r="S116" s="31">
        <v>106</v>
      </c>
      <c r="T116" s="31">
        <v>125</v>
      </c>
      <c r="U116" s="31">
        <v>740.84201344422456</v>
      </c>
      <c r="V116" s="31">
        <v>552.23650510797609</v>
      </c>
      <c r="W116" s="31">
        <v>108903.77597630101</v>
      </c>
      <c r="X116" s="31">
        <v>139715.83579231799</v>
      </c>
      <c r="Y116" s="55">
        <v>686.74800000000005</v>
      </c>
      <c r="Z116" s="55">
        <v>1954.547</v>
      </c>
    </row>
    <row r="117" spans="1:26" s="39" customFormat="1" x14ac:dyDescent="0.35">
      <c r="A117" s="35" t="s">
        <v>45</v>
      </c>
      <c r="B117" s="36">
        <v>43992</v>
      </c>
      <c r="C117" s="21" t="s">
        <v>10</v>
      </c>
      <c r="D117" s="21" t="s">
        <v>11</v>
      </c>
      <c r="E117" s="21" t="s">
        <v>349</v>
      </c>
      <c r="F117" s="42">
        <v>10</v>
      </c>
      <c r="G117" s="38"/>
      <c r="H117" s="21"/>
      <c r="I117" s="21" t="s">
        <v>12</v>
      </c>
      <c r="J117" s="21"/>
      <c r="K117" s="21"/>
      <c r="L117" s="21" t="s">
        <v>24</v>
      </c>
      <c r="M117" s="21" t="s">
        <v>347</v>
      </c>
      <c r="N117" s="21" t="s">
        <v>348</v>
      </c>
      <c r="O117" s="29">
        <v>12.994052</v>
      </c>
      <c r="P117" s="29">
        <v>2.6827990000000002</v>
      </c>
      <c r="Q117" s="30">
        <v>0</v>
      </c>
      <c r="R117" s="30">
        <v>12.994052</v>
      </c>
      <c r="S117" s="31">
        <v>23</v>
      </c>
      <c r="T117" s="31">
        <v>18</v>
      </c>
      <c r="U117" s="31">
        <v>104.84299793001388</v>
      </c>
      <c r="V117" s="31">
        <v>20.573655014859401</v>
      </c>
      <c r="W117" s="31">
        <v>15097.391701921999</v>
      </c>
      <c r="X117" s="31">
        <v>5122.8400986999995</v>
      </c>
      <c r="Y117" s="55">
        <v>1215.7793461687211</v>
      </c>
      <c r="Z117" s="55">
        <v>960.46793061718427</v>
      </c>
    </row>
    <row r="118" spans="1:26" s="39" customFormat="1" x14ac:dyDescent="0.35">
      <c r="A118" s="35" t="s">
        <v>45</v>
      </c>
      <c r="B118" s="36">
        <v>43997</v>
      </c>
      <c r="C118" s="21" t="s">
        <v>10</v>
      </c>
      <c r="D118" s="21" t="s">
        <v>11</v>
      </c>
      <c r="E118" s="21" t="s">
        <v>352</v>
      </c>
      <c r="F118" s="42">
        <v>50</v>
      </c>
      <c r="G118" s="38"/>
      <c r="H118" s="21"/>
      <c r="I118" s="21" t="s">
        <v>392</v>
      </c>
      <c r="J118" s="21"/>
      <c r="K118" s="21"/>
      <c r="L118" s="21" t="s">
        <v>24</v>
      </c>
      <c r="M118" s="21" t="s">
        <v>350</v>
      </c>
      <c r="N118" s="21" t="s">
        <v>351</v>
      </c>
      <c r="O118" s="29">
        <v>13.644507000000001</v>
      </c>
      <c r="P118" s="29">
        <v>4.3297470000000002</v>
      </c>
      <c r="Q118" s="30">
        <v>0</v>
      </c>
      <c r="R118" s="30">
        <v>13.644507000000001</v>
      </c>
      <c r="S118" s="31">
        <v>15</v>
      </c>
      <c r="T118" s="31">
        <v>23</v>
      </c>
      <c r="U118" s="31">
        <v>81.493350851730497</v>
      </c>
      <c r="V118" s="31">
        <v>89.851682704701304</v>
      </c>
      <c r="W118" s="31">
        <v>11490.562470094001</v>
      </c>
      <c r="X118" s="31">
        <v>22552.77235888</v>
      </c>
      <c r="Y118" s="55">
        <v>987.62882067594489</v>
      </c>
      <c r="Z118" s="55">
        <v>723.35108242570925</v>
      </c>
    </row>
    <row r="119" spans="1:26" s="39" customFormat="1" x14ac:dyDescent="0.35">
      <c r="A119" s="35" t="s">
        <v>45</v>
      </c>
      <c r="B119" s="36">
        <v>44007</v>
      </c>
      <c r="C119" s="21" t="s">
        <v>10</v>
      </c>
      <c r="D119" s="21" t="s">
        <v>11</v>
      </c>
      <c r="E119" s="21" t="s">
        <v>355</v>
      </c>
      <c r="F119" s="42">
        <v>50</v>
      </c>
      <c r="G119" s="38"/>
      <c r="H119" s="21"/>
      <c r="I119" s="21" t="s">
        <v>392</v>
      </c>
      <c r="J119" s="21"/>
      <c r="K119" s="21"/>
      <c r="L119" s="21" t="s">
        <v>24</v>
      </c>
      <c r="M119" s="21" t="s">
        <v>353</v>
      </c>
      <c r="N119" s="21" t="s">
        <v>354</v>
      </c>
      <c r="O119" s="29">
        <v>10.318175</v>
      </c>
      <c r="P119" s="29">
        <v>3.6218759999999999</v>
      </c>
      <c r="Q119" s="30">
        <v>0</v>
      </c>
      <c r="R119" s="30">
        <v>10.318175</v>
      </c>
      <c r="S119" s="31">
        <v>21</v>
      </c>
      <c r="T119" s="31">
        <v>18</v>
      </c>
      <c r="U119" s="31">
        <v>65.556326730887221</v>
      </c>
      <c r="V119" s="31">
        <v>39.523184835326695</v>
      </c>
      <c r="W119" s="31">
        <v>8718.991455207999</v>
      </c>
      <c r="X119" s="31">
        <v>9920.3193936669995</v>
      </c>
      <c r="Y119" s="55">
        <v>810.78785923466285</v>
      </c>
      <c r="Z119" s="55">
        <v>2451.5261530186904</v>
      </c>
    </row>
    <row r="120" spans="1:26" s="39" customFormat="1" x14ac:dyDescent="0.35">
      <c r="A120" s="35" t="s">
        <v>45</v>
      </c>
      <c r="B120" s="36">
        <v>44008</v>
      </c>
      <c r="C120" s="21" t="s">
        <v>10</v>
      </c>
      <c r="D120" s="21" t="s">
        <v>11</v>
      </c>
      <c r="E120" s="21" t="s">
        <v>358</v>
      </c>
      <c r="F120" s="42">
        <v>50</v>
      </c>
      <c r="G120" s="38"/>
      <c r="H120" s="21"/>
      <c r="I120" s="21" t="s">
        <v>392</v>
      </c>
      <c r="J120" s="21"/>
      <c r="K120" s="21"/>
      <c r="L120" s="21" t="s">
        <v>24</v>
      </c>
      <c r="M120" s="21" t="s">
        <v>356</v>
      </c>
      <c r="N120" s="21" t="s">
        <v>357</v>
      </c>
      <c r="O120" s="29">
        <v>8.7362389999999994</v>
      </c>
      <c r="P120" s="29">
        <v>1.434377</v>
      </c>
      <c r="Q120" s="30">
        <v>0</v>
      </c>
      <c r="R120" s="30">
        <v>8.7362389999999994</v>
      </c>
      <c r="S120" s="31">
        <v>1</v>
      </c>
      <c r="T120" s="31">
        <v>11</v>
      </c>
      <c r="U120" s="31">
        <v>398.20086027195458</v>
      </c>
      <c r="V120" s="31">
        <v>63.305452864800799</v>
      </c>
      <c r="W120" s="31">
        <v>52562.513555898004</v>
      </c>
      <c r="X120" s="31">
        <v>15889.668669065</v>
      </c>
      <c r="Y120" s="55">
        <v>0</v>
      </c>
      <c r="Z120" s="55">
        <v>3288.659809062794</v>
      </c>
    </row>
    <row r="121" spans="1:26" s="39" customFormat="1" x14ac:dyDescent="0.35">
      <c r="A121" s="35" t="s">
        <v>45</v>
      </c>
      <c r="B121" s="36">
        <v>44008</v>
      </c>
      <c r="C121" s="21" t="s">
        <v>10</v>
      </c>
      <c r="D121" s="21" t="s">
        <v>11</v>
      </c>
      <c r="E121" s="21" t="s">
        <v>361</v>
      </c>
      <c r="F121" s="42">
        <v>20</v>
      </c>
      <c r="G121" s="38"/>
      <c r="H121" s="21"/>
      <c r="I121" s="21" t="s">
        <v>20</v>
      </c>
      <c r="J121" s="21"/>
      <c r="K121" s="21"/>
      <c r="L121" s="21" t="s">
        <v>24</v>
      </c>
      <c r="M121" s="21" t="s">
        <v>359</v>
      </c>
      <c r="N121" s="21" t="s">
        <v>360</v>
      </c>
      <c r="O121" s="29">
        <v>19.877132</v>
      </c>
      <c r="P121" s="29">
        <v>2.1467290000000001</v>
      </c>
      <c r="Q121" s="30">
        <v>0</v>
      </c>
      <c r="R121" s="30">
        <v>19.877132</v>
      </c>
      <c r="S121" s="31">
        <v>11</v>
      </c>
      <c r="T121" s="31">
        <v>5</v>
      </c>
      <c r="U121" s="31">
        <v>257.62479409450754</v>
      </c>
      <c r="V121" s="31">
        <v>10694.4770992755</v>
      </c>
      <c r="W121" s="31">
        <v>34006.472820474999</v>
      </c>
      <c r="X121" s="31">
        <v>2705702.7061167001</v>
      </c>
      <c r="Y121" s="55">
        <v>910.72001168899578</v>
      </c>
      <c r="Z121" s="55">
        <v>1308.7648420948908</v>
      </c>
    </row>
    <row r="122" spans="1:26" s="39" customFormat="1" x14ac:dyDescent="0.35">
      <c r="A122" s="35" t="s">
        <v>45</v>
      </c>
      <c r="B122" s="36">
        <v>44012</v>
      </c>
      <c r="C122" s="21" t="s">
        <v>10</v>
      </c>
      <c r="D122" s="21" t="s">
        <v>11</v>
      </c>
      <c r="E122" s="21" t="s">
        <v>364</v>
      </c>
      <c r="F122" s="42">
        <v>20</v>
      </c>
      <c r="G122" s="38"/>
      <c r="H122" s="21"/>
      <c r="I122" s="21" t="s">
        <v>20</v>
      </c>
      <c r="J122" s="21"/>
      <c r="K122" s="21"/>
      <c r="L122" s="21" t="s">
        <v>24</v>
      </c>
      <c r="M122" s="21" t="s">
        <v>362</v>
      </c>
      <c r="N122" s="21" t="s">
        <v>363</v>
      </c>
      <c r="O122" s="29">
        <v>19.569863999999999</v>
      </c>
      <c r="P122" s="29">
        <v>4.77081</v>
      </c>
      <c r="Q122" s="30">
        <v>0</v>
      </c>
      <c r="R122" s="30">
        <v>19.569863999999999</v>
      </c>
      <c r="S122" s="31">
        <v>68</v>
      </c>
      <c r="T122" s="31">
        <v>69</v>
      </c>
      <c r="U122" s="31">
        <v>16.579925421253847</v>
      </c>
      <c r="V122" s="31">
        <v>5.5934863333720894</v>
      </c>
      <c r="W122" s="31">
        <v>2155.3903047630001</v>
      </c>
      <c r="X122" s="31">
        <v>1202.5995616749999</v>
      </c>
      <c r="Y122" s="55">
        <v>13571.432981515189</v>
      </c>
      <c r="Z122" s="55">
        <v>13021.136128491895</v>
      </c>
    </row>
    <row r="123" spans="1:26" s="39" customFormat="1" x14ac:dyDescent="0.35">
      <c r="A123" s="35" t="s">
        <v>45</v>
      </c>
      <c r="B123" s="36">
        <v>44078</v>
      </c>
      <c r="C123" s="21" t="s">
        <v>10</v>
      </c>
      <c r="D123" s="21" t="s">
        <v>11</v>
      </c>
      <c r="E123" s="21" t="s">
        <v>367</v>
      </c>
      <c r="F123" s="42">
        <v>10</v>
      </c>
      <c r="G123" s="38"/>
      <c r="H123" s="21"/>
      <c r="I123" s="21" t="s">
        <v>12</v>
      </c>
      <c r="J123" s="21"/>
      <c r="K123" s="21"/>
      <c r="L123" s="21" t="s">
        <v>24</v>
      </c>
      <c r="M123" s="21" t="s">
        <v>365</v>
      </c>
      <c r="N123" s="21" t="s">
        <v>366</v>
      </c>
      <c r="O123" s="29">
        <v>13.09</v>
      </c>
      <c r="P123" s="29">
        <v>5.38</v>
      </c>
      <c r="Q123" s="30">
        <v>0</v>
      </c>
      <c r="R123" s="30">
        <v>5.38</v>
      </c>
      <c r="S123" s="31" t="s">
        <v>35</v>
      </c>
      <c r="T123" s="31">
        <v>21</v>
      </c>
      <c r="U123" s="31">
        <v>62.537920524621953</v>
      </c>
      <c r="V123" s="31">
        <v>12.476100291534399</v>
      </c>
      <c r="W123" s="31">
        <v>5128.1094830189995</v>
      </c>
      <c r="X123" s="31">
        <v>3081.5967720090002</v>
      </c>
      <c r="Y123" s="55">
        <v>308.50451214366706</v>
      </c>
      <c r="Z123" s="55">
        <v>309.22952803549816</v>
      </c>
    </row>
    <row r="124" spans="1:26" s="39" customFormat="1" x14ac:dyDescent="0.35">
      <c r="A124" s="35" t="s">
        <v>45</v>
      </c>
      <c r="B124" s="36">
        <v>44090</v>
      </c>
      <c r="C124" s="21" t="s">
        <v>10</v>
      </c>
      <c r="D124" s="21" t="s">
        <v>11</v>
      </c>
      <c r="E124" s="21" t="s">
        <v>370</v>
      </c>
      <c r="F124" s="42">
        <v>10</v>
      </c>
      <c r="G124" s="38"/>
      <c r="H124" s="21"/>
      <c r="I124" s="21" t="s">
        <v>12</v>
      </c>
      <c r="J124" s="21"/>
      <c r="K124" s="21"/>
      <c r="L124" s="21" t="s">
        <v>24</v>
      </c>
      <c r="M124" s="21" t="s">
        <v>368</v>
      </c>
      <c r="N124" s="21" t="s">
        <v>369</v>
      </c>
      <c r="O124" s="29">
        <v>66.56</v>
      </c>
      <c r="P124" s="29">
        <v>5.04</v>
      </c>
      <c r="Q124" s="30">
        <v>1.68</v>
      </c>
      <c r="R124" s="30">
        <v>6.72</v>
      </c>
      <c r="S124" s="31">
        <v>369</v>
      </c>
      <c r="T124" s="31">
        <v>430</v>
      </c>
      <c r="U124" s="31">
        <v>79.36910767306756</v>
      </c>
      <c r="V124" s="31">
        <v>575.1214438103799</v>
      </c>
      <c r="W124" s="31">
        <v>5873.3139678069992</v>
      </c>
      <c r="X124" s="31">
        <v>145505.725284026</v>
      </c>
      <c r="Y124" s="55">
        <v>27874.941687768664</v>
      </c>
      <c r="Z124" s="55">
        <v>52820.121200177367</v>
      </c>
    </row>
    <row r="125" spans="1:26" s="39" customFormat="1" x14ac:dyDescent="0.35">
      <c r="A125" s="35" t="s">
        <v>45</v>
      </c>
      <c r="B125" s="36">
        <v>44091</v>
      </c>
      <c r="C125" s="21" t="s">
        <v>10</v>
      </c>
      <c r="D125" s="21" t="s">
        <v>17</v>
      </c>
      <c r="E125" s="21" t="s">
        <v>373</v>
      </c>
      <c r="F125" s="42">
        <v>10</v>
      </c>
      <c r="G125" s="38"/>
      <c r="H125" s="21"/>
      <c r="I125" s="21" t="s">
        <v>12</v>
      </c>
      <c r="J125" s="21"/>
      <c r="K125" s="21"/>
      <c r="L125" s="21" t="s">
        <v>24</v>
      </c>
      <c r="M125" s="21" t="s">
        <v>371</v>
      </c>
      <c r="N125" s="21" t="s">
        <v>372</v>
      </c>
      <c r="O125" s="29">
        <v>229.57</v>
      </c>
      <c r="P125" s="29">
        <v>43.26</v>
      </c>
      <c r="Q125" s="30">
        <v>25.95</v>
      </c>
      <c r="R125" s="30">
        <v>69.209999999999994</v>
      </c>
      <c r="S125" s="31">
        <v>119</v>
      </c>
      <c r="T125" s="31">
        <v>160</v>
      </c>
      <c r="U125" s="31">
        <v>1341.8430547487501</v>
      </c>
      <c r="V125" s="31">
        <v>696.9976821146239</v>
      </c>
      <c r="W125" s="31">
        <v>97954.542996659002</v>
      </c>
      <c r="X125" s="31">
        <v>176340.41357499998</v>
      </c>
      <c r="Y125" s="55">
        <v>33355.116779596981</v>
      </c>
      <c r="Z125" s="55">
        <v>45352.219539833473</v>
      </c>
    </row>
    <row r="126" spans="1:26" s="39" customFormat="1" x14ac:dyDescent="0.35">
      <c r="A126" s="35" t="s">
        <v>45</v>
      </c>
      <c r="B126" s="36">
        <v>44092</v>
      </c>
      <c r="C126" s="21" t="s">
        <v>10</v>
      </c>
      <c r="D126" s="21" t="s">
        <v>11</v>
      </c>
      <c r="E126" s="21" t="s">
        <v>376</v>
      </c>
      <c r="F126" s="42">
        <v>20</v>
      </c>
      <c r="G126" s="38"/>
      <c r="H126" s="21"/>
      <c r="I126" s="21" t="s">
        <v>20</v>
      </c>
      <c r="J126" s="21"/>
      <c r="K126" s="21"/>
      <c r="L126" s="21" t="s">
        <v>24</v>
      </c>
      <c r="M126" s="21" t="s">
        <v>374</v>
      </c>
      <c r="N126" s="21" t="s">
        <v>375</v>
      </c>
      <c r="O126" s="29">
        <v>11.94</v>
      </c>
      <c r="P126" s="29">
        <v>5.38</v>
      </c>
      <c r="Q126" s="30">
        <v>0</v>
      </c>
      <c r="R126" s="30">
        <v>5.38</v>
      </c>
      <c r="S126" s="31">
        <v>8</v>
      </c>
      <c r="T126" s="31">
        <v>15</v>
      </c>
      <c r="U126" s="31">
        <v>57.476405942791665</v>
      </c>
      <c r="V126" s="31">
        <v>47.009026265071697</v>
      </c>
      <c r="W126" s="31">
        <v>4138.3012278810002</v>
      </c>
      <c r="X126" s="31">
        <v>11799.265592533</v>
      </c>
      <c r="Y126" s="55">
        <v>0</v>
      </c>
      <c r="Z126" s="55">
        <v>28.790910313298372</v>
      </c>
    </row>
    <row r="127" spans="1:26" s="39" customFormat="1" x14ac:dyDescent="0.35">
      <c r="A127" s="35" t="s">
        <v>45</v>
      </c>
      <c r="B127" s="36">
        <v>44095</v>
      </c>
      <c r="C127" s="21" t="s">
        <v>10</v>
      </c>
      <c r="D127" s="21" t="s">
        <v>11</v>
      </c>
      <c r="E127" s="21" t="s">
        <v>379</v>
      </c>
      <c r="F127" s="42">
        <v>20</v>
      </c>
      <c r="G127" s="38"/>
      <c r="H127" s="21"/>
      <c r="I127" s="21" t="s">
        <v>20</v>
      </c>
      <c r="J127" s="21"/>
      <c r="K127" s="21"/>
      <c r="L127" s="21" t="s">
        <v>24</v>
      </c>
      <c r="M127" s="21" t="s">
        <v>377</v>
      </c>
      <c r="N127" s="21" t="s">
        <v>378</v>
      </c>
      <c r="O127" s="29">
        <v>471.06</v>
      </c>
      <c r="P127" s="29">
        <v>105.9</v>
      </c>
      <c r="Q127" s="30">
        <v>0</v>
      </c>
      <c r="R127" s="30">
        <v>105.9</v>
      </c>
      <c r="S127" s="31">
        <v>60</v>
      </c>
      <c r="T127" s="31">
        <v>60</v>
      </c>
      <c r="U127" s="31">
        <v>1165.4041681526196</v>
      </c>
      <c r="V127" s="31">
        <v>539.23963376163601</v>
      </c>
      <c r="W127" s="31">
        <v>82743.695938835997</v>
      </c>
      <c r="X127" s="31">
        <v>136427.62734169399</v>
      </c>
      <c r="Y127" s="55">
        <v>0</v>
      </c>
      <c r="Z127" s="55">
        <v>0</v>
      </c>
    </row>
    <row r="128" spans="1:26" s="39" customFormat="1" x14ac:dyDescent="0.35">
      <c r="A128" s="35" t="s">
        <v>45</v>
      </c>
      <c r="B128" s="36">
        <v>44105</v>
      </c>
      <c r="C128" s="21" t="s">
        <v>10</v>
      </c>
      <c r="D128" s="21" t="s">
        <v>11</v>
      </c>
      <c r="E128" s="21" t="s">
        <v>382</v>
      </c>
      <c r="F128" s="42">
        <v>55</v>
      </c>
      <c r="G128" s="38"/>
      <c r="H128" s="21"/>
      <c r="I128" s="21" t="s">
        <v>38</v>
      </c>
      <c r="J128" s="21"/>
      <c r="K128" s="21"/>
      <c r="L128" s="21" t="s">
        <v>24</v>
      </c>
      <c r="M128" s="21" t="s">
        <v>380</v>
      </c>
      <c r="N128" s="21" t="s">
        <v>381</v>
      </c>
      <c r="O128" s="29">
        <v>44.41</v>
      </c>
      <c r="P128" s="29">
        <v>3.8</v>
      </c>
      <c r="Q128" s="30">
        <v>0</v>
      </c>
      <c r="R128" s="30">
        <v>3.8</v>
      </c>
      <c r="S128" s="31">
        <v>14</v>
      </c>
      <c r="T128" s="31" t="s">
        <v>13</v>
      </c>
      <c r="U128" s="31">
        <v>179.84025055692064</v>
      </c>
      <c r="V128" s="31">
        <v>96.81459896761271</v>
      </c>
      <c r="W128" s="31">
        <v>11329.935785086</v>
      </c>
      <c r="X128" s="31">
        <v>24494.093538805999</v>
      </c>
      <c r="Y128" s="55">
        <v>3030.8964753816986</v>
      </c>
      <c r="Z128" s="55">
        <v>3132.2855594422822</v>
      </c>
    </row>
    <row r="129" spans="1:26" s="39" customFormat="1" x14ac:dyDescent="0.35">
      <c r="A129" s="35" t="s">
        <v>45</v>
      </c>
      <c r="B129" s="36">
        <v>44106</v>
      </c>
      <c r="C129" s="21" t="s">
        <v>10</v>
      </c>
      <c r="D129" s="21" t="s">
        <v>11</v>
      </c>
      <c r="E129" s="21" t="s">
        <v>385</v>
      </c>
      <c r="F129" s="42">
        <v>20</v>
      </c>
      <c r="G129" s="38"/>
      <c r="H129" s="21"/>
      <c r="I129" s="21" t="s">
        <v>20</v>
      </c>
      <c r="J129" s="21"/>
      <c r="K129" s="21"/>
      <c r="L129" s="21" t="s">
        <v>24</v>
      </c>
      <c r="M129" s="21" t="s">
        <v>383</v>
      </c>
      <c r="N129" s="21" t="s">
        <v>384</v>
      </c>
      <c r="O129" s="29">
        <v>6.74</v>
      </c>
      <c r="P129" s="29">
        <v>2.15</v>
      </c>
      <c r="Q129" s="30">
        <v>0</v>
      </c>
      <c r="R129" s="30">
        <v>2.15</v>
      </c>
      <c r="S129" s="31">
        <v>4</v>
      </c>
      <c r="T129" s="31">
        <v>5</v>
      </c>
      <c r="U129" s="31">
        <v>58.407351063435485</v>
      </c>
      <c r="V129" s="31">
        <v>13.024527119213401</v>
      </c>
      <c r="W129" s="31">
        <v>3621.255765933</v>
      </c>
      <c r="X129" s="31">
        <v>3295.2053611609999</v>
      </c>
      <c r="Y129" s="55">
        <v>2.9557628896700847</v>
      </c>
      <c r="Z129" s="55">
        <v>61.585455978716062</v>
      </c>
    </row>
    <row r="130" spans="1:26" s="39" customFormat="1" x14ac:dyDescent="0.35">
      <c r="A130" s="35" t="s">
        <v>45</v>
      </c>
      <c r="B130" s="36">
        <v>44111</v>
      </c>
      <c r="C130" s="21" t="s">
        <v>14</v>
      </c>
      <c r="D130" s="21" t="s">
        <v>17</v>
      </c>
      <c r="E130" s="21" t="s">
        <v>388</v>
      </c>
      <c r="F130" s="42">
        <v>65</v>
      </c>
      <c r="G130" s="38"/>
      <c r="H130" s="21"/>
      <c r="I130" s="21" t="s">
        <v>76</v>
      </c>
      <c r="J130" s="21"/>
      <c r="K130" s="21"/>
      <c r="L130" s="21" t="s">
        <v>24</v>
      </c>
      <c r="M130" s="21" t="s">
        <v>386</v>
      </c>
      <c r="N130" s="21" t="s">
        <v>387</v>
      </c>
      <c r="O130" s="29">
        <v>1656.53</v>
      </c>
      <c r="P130" s="29">
        <v>450</v>
      </c>
      <c r="Q130" s="30">
        <v>0</v>
      </c>
      <c r="R130" s="30">
        <v>450</v>
      </c>
      <c r="S130" s="31">
        <v>3836</v>
      </c>
      <c r="T130" s="31">
        <v>3884</v>
      </c>
      <c r="U130" s="31">
        <v>567.37513793103449</v>
      </c>
      <c r="V130" s="31">
        <v>691.97344359437795</v>
      </c>
      <c r="W130" s="31">
        <v>32907.758000000002</v>
      </c>
      <c r="X130" s="31">
        <v>172301.38745500002</v>
      </c>
      <c r="Y130" s="55">
        <v>1215360</v>
      </c>
      <c r="Z130" s="55">
        <v>1868920</v>
      </c>
    </row>
    <row r="131" spans="1:26" s="39" customFormat="1" x14ac:dyDescent="0.35">
      <c r="A131" s="35" t="s">
        <v>45</v>
      </c>
      <c r="B131" s="36">
        <v>44117</v>
      </c>
      <c r="C131" s="21" t="s">
        <v>10</v>
      </c>
      <c r="D131" s="21" t="s">
        <v>17</v>
      </c>
      <c r="E131" s="21" t="s">
        <v>391</v>
      </c>
      <c r="F131" s="42">
        <v>50</v>
      </c>
      <c r="G131" s="38"/>
      <c r="H131" s="21"/>
      <c r="I131" s="21" t="s">
        <v>392</v>
      </c>
      <c r="J131" s="21"/>
      <c r="K131" s="21"/>
      <c r="L131" s="21" t="s">
        <v>24</v>
      </c>
      <c r="M131" s="21" t="s">
        <v>389</v>
      </c>
      <c r="N131" s="21" t="s">
        <v>390</v>
      </c>
      <c r="O131" s="29">
        <v>312.77</v>
      </c>
      <c r="P131" s="29">
        <v>76.98</v>
      </c>
      <c r="Q131" s="30">
        <v>14.43</v>
      </c>
      <c r="R131" s="30">
        <v>91.42</v>
      </c>
      <c r="S131" s="31">
        <v>328</v>
      </c>
      <c r="T131" s="31">
        <v>524</v>
      </c>
      <c r="U131" s="31">
        <v>1003.45449321175</v>
      </c>
      <c r="V131" s="31">
        <v>303.26029563238001</v>
      </c>
      <c r="W131" s="31">
        <v>55189.997126645998</v>
      </c>
      <c r="X131" s="31">
        <v>76724.854794992105</v>
      </c>
      <c r="Y131" s="55">
        <v>345156.82776147447</v>
      </c>
      <c r="Z131" s="55">
        <v>389121.54505591956</v>
      </c>
    </row>
    <row r="132" spans="1:26" s="39" customFormat="1" x14ac:dyDescent="0.35">
      <c r="A132" s="35" t="s">
        <v>45</v>
      </c>
      <c r="B132" s="36">
        <v>44124</v>
      </c>
      <c r="C132" s="21" t="s">
        <v>10</v>
      </c>
      <c r="D132" s="21" t="s">
        <v>11</v>
      </c>
      <c r="E132" s="21" t="s">
        <v>395</v>
      </c>
      <c r="F132" s="42">
        <v>50</v>
      </c>
      <c r="G132" s="38"/>
      <c r="H132" s="21"/>
      <c r="I132" s="21" t="s">
        <v>392</v>
      </c>
      <c r="J132" s="21"/>
      <c r="K132" s="21"/>
      <c r="L132" s="21" t="s">
        <v>24</v>
      </c>
      <c r="M132" s="21" t="s">
        <v>393</v>
      </c>
      <c r="N132" s="21" t="s">
        <v>394</v>
      </c>
      <c r="O132" s="29">
        <v>5.64</v>
      </c>
      <c r="P132" s="29">
        <v>2.89</v>
      </c>
      <c r="Q132" s="30">
        <v>0</v>
      </c>
      <c r="R132" s="30">
        <v>2.89</v>
      </c>
      <c r="S132" s="31">
        <v>15</v>
      </c>
      <c r="T132" s="31">
        <v>11</v>
      </c>
      <c r="U132" s="31">
        <v>37.414178731519996</v>
      </c>
      <c r="V132" s="31">
        <v>20.772500359310801</v>
      </c>
      <c r="W132" s="31">
        <v>1870.708936576</v>
      </c>
      <c r="X132" s="31">
        <v>5213.8975901869999</v>
      </c>
      <c r="Y132" s="55">
        <v>5.4347898293933818</v>
      </c>
      <c r="Z132" s="55">
        <v>96.861605163324626</v>
      </c>
    </row>
    <row r="133" spans="1:26" s="39" customFormat="1" x14ac:dyDescent="0.35">
      <c r="A133" s="35" t="s">
        <v>45</v>
      </c>
      <c r="B133" s="36">
        <v>44126</v>
      </c>
      <c r="C133" s="21" t="s">
        <v>10</v>
      </c>
      <c r="D133" s="21" t="s">
        <v>17</v>
      </c>
      <c r="E133" s="21" t="s">
        <v>398</v>
      </c>
      <c r="F133" s="42">
        <v>55</v>
      </c>
      <c r="G133" s="38"/>
      <c r="H133" s="21"/>
      <c r="I133" s="21" t="s">
        <v>38</v>
      </c>
      <c r="J133" s="21"/>
      <c r="K133" s="21"/>
      <c r="L133" s="21" t="s">
        <v>24</v>
      </c>
      <c r="M133" s="21" t="s">
        <v>396</v>
      </c>
      <c r="N133" s="21" t="s">
        <v>397</v>
      </c>
      <c r="O133" s="29">
        <v>271.14</v>
      </c>
      <c r="P133" s="29">
        <v>0</v>
      </c>
      <c r="Q133" s="30">
        <v>141.57</v>
      </c>
      <c r="R133" s="30">
        <v>141.57</v>
      </c>
      <c r="S133" s="31">
        <v>631</v>
      </c>
      <c r="T133" s="31">
        <v>675</v>
      </c>
      <c r="U133" s="31">
        <v>1131.42230156152</v>
      </c>
      <c r="V133" s="31">
        <v>280.00846741439904</v>
      </c>
      <c r="W133" s="31">
        <v>54308.270474953002</v>
      </c>
      <c r="X133" s="31">
        <v>70842.142255843006</v>
      </c>
      <c r="Y133" s="55">
        <v>276792.89253910503</v>
      </c>
      <c r="Z133" s="55">
        <v>303788.73725181061</v>
      </c>
    </row>
    <row r="134" spans="1:26" s="39" customFormat="1" x14ac:dyDescent="0.35">
      <c r="A134" s="35" t="s">
        <v>45</v>
      </c>
      <c r="B134" s="36">
        <v>44127</v>
      </c>
      <c r="C134" s="21" t="s">
        <v>10</v>
      </c>
      <c r="D134" s="21" t="s">
        <v>11</v>
      </c>
      <c r="E134" s="21" t="s">
        <v>401</v>
      </c>
      <c r="F134" s="42">
        <v>35</v>
      </c>
      <c r="G134" s="38"/>
      <c r="H134" s="21"/>
      <c r="I134" s="21" t="s">
        <v>34</v>
      </c>
      <c r="J134" s="21"/>
      <c r="K134" s="21"/>
      <c r="L134" s="21" t="s">
        <v>24</v>
      </c>
      <c r="M134" s="21" t="s">
        <v>399</v>
      </c>
      <c r="N134" s="21" t="s">
        <v>400</v>
      </c>
      <c r="O134" s="29">
        <v>331.23</v>
      </c>
      <c r="P134" s="29">
        <v>72.430000000000007</v>
      </c>
      <c r="Q134" s="30">
        <v>72.430000000000007</v>
      </c>
      <c r="R134" s="30">
        <v>144.85</v>
      </c>
      <c r="S134" s="31">
        <v>18</v>
      </c>
      <c r="T134" s="31" t="s">
        <v>13</v>
      </c>
      <c r="U134" s="31">
        <v>2844.8165769664679</v>
      </c>
      <c r="V134" s="31" t="s">
        <v>13</v>
      </c>
      <c r="W134" s="31">
        <v>133706.37911742399</v>
      </c>
      <c r="X134" s="31" t="s">
        <v>13</v>
      </c>
      <c r="Y134" s="55" t="s">
        <v>13</v>
      </c>
      <c r="Z134" s="55" t="s">
        <v>13</v>
      </c>
    </row>
    <row r="135" spans="1:26" s="39" customFormat="1" x14ac:dyDescent="0.35">
      <c r="A135" s="35" t="s">
        <v>45</v>
      </c>
      <c r="B135" s="36">
        <v>44130</v>
      </c>
      <c r="C135" s="21" t="s">
        <v>10</v>
      </c>
      <c r="D135" s="21" t="s">
        <v>11</v>
      </c>
      <c r="E135" s="21" t="s">
        <v>404</v>
      </c>
      <c r="F135" s="42">
        <v>45</v>
      </c>
      <c r="G135" s="38"/>
      <c r="H135" s="21"/>
      <c r="I135" s="21" t="s">
        <v>405</v>
      </c>
      <c r="J135" s="21"/>
      <c r="K135" s="21"/>
      <c r="L135" s="21" t="s">
        <v>24</v>
      </c>
      <c r="M135" s="21" t="s">
        <v>402</v>
      </c>
      <c r="N135" s="21" t="s">
        <v>403</v>
      </c>
      <c r="O135" s="29">
        <v>38.36</v>
      </c>
      <c r="P135" s="29">
        <v>2.89</v>
      </c>
      <c r="Q135" s="30">
        <v>0</v>
      </c>
      <c r="R135" s="30">
        <v>2.89</v>
      </c>
      <c r="S135" s="31">
        <v>86</v>
      </c>
      <c r="T135" s="31">
        <v>62</v>
      </c>
      <c r="U135" s="31">
        <v>209.58560035815216</v>
      </c>
      <c r="V135" s="31">
        <v>134.19338590975499</v>
      </c>
      <c r="W135" s="31">
        <v>9640.9376164749992</v>
      </c>
      <c r="X135" s="31">
        <v>33950.926635167998</v>
      </c>
      <c r="Y135" s="55">
        <v>23433.192842114444</v>
      </c>
      <c r="Z135" s="55">
        <v>24482.337291225303</v>
      </c>
    </row>
    <row r="136" spans="1:26" s="39" customFormat="1" x14ac:dyDescent="0.35">
      <c r="A136" s="35" t="s">
        <v>45</v>
      </c>
      <c r="B136" s="36">
        <v>44131</v>
      </c>
      <c r="C136" s="21" t="s">
        <v>10</v>
      </c>
      <c r="D136" s="21" t="s">
        <v>11</v>
      </c>
      <c r="E136" s="21" t="s">
        <v>408</v>
      </c>
      <c r="F136" s="42">
        <v>50</v>
      </c>
      <c r="G136" s="38"/>
      <c r="H136" s="21"/>
      <c r="I136" s="21" t="s">
        <v>392</v>
      </c>
      <c r="J136" s="21"/>
      <c r="K136" s="21"/>
      <c r="L136" s="21" t="s">
        <v>24</v>
      </c>
      <c r="M136" s="21" t="s">
        <v>406</v>
      </c>
      <c r="N136" s="21" t="s">
        <v>407</v>
      </c>
      <c r="O136" s="29">
        <v>18.39</v>
      </c>
      <c r="P136" s="29">
        <v>3.36</v>
      </c>
      <c r="Q136" s="30">
        <v>4.57</v>
      </c>
      <c r="R136" s="30">
        <v>7.93</v>
      </c>
      <c r="S136" s="31">
        <v>119</v>
      </c>
      <c r="T136" s="31">
        <v>127</v>
      </c>
      <c r="U136" s="31">
        <v>87.205116077933326</v>
      </c>
      <c r="V136" s="31">
        <v>52.272394481140502</v>
      </c>
      <c r="W136" s="31">
        <v>3924.2302235070001</v>
      </c>
      <c r="X136" s="31">
        <v>13015.826225803999</v>
      </c>
      <c r="Y136" s="55">
        <v>25414.833490551344</v>
      </c>
      <c r="Z136" s="55">
        <v>28425.880597014926</v>
      </c>
    </row>
    <row r="137" spans="1:26" s="39" customFormat="1" x14ac:dyDescent="0.35">
      <c r="A137" s="35" t="s">
        <v>45</v>
      </c>
      <c r="B137" s="36">
        <v>44138</v>
      </c>
      <c r="C137" s="21" t="s">
        <v>10</v>
      </c>
      <c r="D137" s="21" t="s">
        <v>11</v>
      </c>
      <c r="E137" s="21" t="s">
        <v>411</v>
      </c>
      <c r="F137" s="42">
        <v>20</v>
      </c>
      <c r="G137" s="38"/>
      <c r="H137" s="21"/>
      <c r="I137" s="21" t="s">
        <v>20</v>
      </c>
      <c r="J137" s="21"/>
      <c r="K137" s="21"/>
      <c r="L137" s="21" t="s">
        <v>24</v>
      </c>
      <c r="M137" s="21" t="s">
        <v>409</v>
      </c>
      <c r="N137" s="21" t="s">
        <v>410</v>
      </c>
      <c r="O137" s="29">
        <v>8.9</v>
      </c>
      <c r="P137" s="29">
        <v>3.61</v>
      </c>
      <c r="Q137" s="30" t="s">
        <v>13</v>
      </c>
      <c r="R137" s="30">
        <v>3.61</v>
      </c>
      <c r="S137" s="31">
        <v>4</v>
      </c>
      <c r="T137" s="31">
        <v>5</v>
      </c>
      <c r="U137" s="31">
        <v>68.221120459125004</v>
      </c>
      <c r="V137" s="31">
        <v>27.783080596051402</v>
      </c>
      <c r="W137" s="31">
        <v>2728.8448183650003</v>
      </c>
      <c r="X137" s="31">
        <v>7029.119390801</v>
      </c>
      <c r="Y137" s="55">
        <v>7.0637965703615562</v>
      </c>
      <c r="Z137" s="55">
        <v>0.98546583238902297</v>
      </c>
    </row>
    <row r="138" spans="1:26" s="39" customFormat="1" x14ac:dyDescent="0.35">
      <c r="A138" s="35" t="s">
        <v>45</v>
      </c>
      <c r="B138" s="36">
        <v>44141</v>
      </c>
      <c r="C138" s="21" t="s">
        <v>10</v>
      </c>
      <c r="D138" s="21" t="s">
        <v>11</v>
      </c>
      <c r="E138" s="21" t="s">
        <v>414</v>
      </c>
      <c r="F138" s="42">
        <v>45</v>
      </c>
      <c r="G138" s="38"/>
      <c r="H138" s="21"/>
      <c r="I138" s="21" t="s">
        <v>405</v>
      </c>
      <c r="J138" s="21"/>
      <c r="K138" s="21"/>
      <c r="L138" s="21" t="s">
        <v>24</v>
      </c>
      <c r="M138" s="21" t="s">
        <v>412</v>
      </c>
      <c r="N138" s="21" t="s">
        <v>413</v>
      </c>
      <c r="O138" s="29">
        <v>11.87</v>
      </c>
      <c r="P138" s="29">
        <v>3.62</v>
      </c>
      <c r="Q138" s="30" t="s">
        <v>13</v>
      </c>
      <c r="R138" s="30">
        <v>3.62</v>
      </c>
      <c r="S138" s="31">
        <v>9</v>
      </c>
      <c r="T138" s="31">
        <v>9</v>
      </c>
      <c r="U138" s="31">
        <v>85.301889539864874</v>
      </c>
      <c r="V138" s="31">
        <v>14.3798937887251</v>
      </c>
      <c r="W138" s="31">
        <v>3156.1699129750004</v>
      </c>
      <c r="X138" s="31">
        <v>3609.3533409699999</v>
      </c>
      <c r="Y138" s="55">
        <v>664.96369198350044</v>
      </c>
      <c r="Z138" s="55">
        <v>1162.8061046120745</v>
      </c>
    </row>
    <row r="139" spans="1:26" s="39" customFormat="1" x14ac:dyDescent="0.35">
      <c r="A139" s="35" t="s">
        <v>45</v>
      </c>
      <c r="B139" s="36">
        <v>44148</v>
      </c>
      <c r="C139" s="21" t="s">
        <v>10</v>
      </c>
      <c r="D139" s="21" t="s">
        <v>11</v>
      </c>
      <c r="E139" s="21" t="s">
        <v>417</v>
      </c>
      <c r="F139" s="42">
        <v>10</v>
      </c>
      <c r="G139" s="38"/>
      <c r="H139" s="21"/>
      <c r="I139" s="21" t="s">
        <v>12</v>
      </c>
      <c r="J139" s="21"/>
      <c r="K139" s="21"/>
      <c r="L139" s="21" t="s">
        <v>24</v>
      </c>
      <c r="M139" s="21" t="s">
        <v>415</v>
      </c>
      <c r="N139" s="21" t="s">
        <v>416</v>
      </c>
      <c r="O139" s="29">
        <v>26.34</v>
      </c>
      <c r="P139" s="29">
        <v>3.63</v>
      </c>
      <c r="Q139" s="30" t="s">
        <v>13</v>
      </c>
      <c r="R139" s="30">
        <v>3.63</v>
      </c>
      <c r="S139" s="31">
        <v>52</v>
      </c>
      <c r="T139" s="31">
        <v>52</v>
      </c>
      <c r="U139" s="31">
        <v>298.37628206624998</v>
      </c>
      <c r="V139" s="31">
        <v>66.729266685796802</v>
      </c>
      <c r="W139" s="31">
        <v>9548.0410261199995</v>
      </c>
      <c r="X139" s="31">
        <v>16749.045938135001</v>
      </c>
      <c r="Y139" s="55">
        <v>2018.6524992990087</v>
      </c>
      <c r="Z139" s="55">
        <v>2023.3965308592174</v>
      </c>
    </row>
    <row r="140" spans="1:26" s="39" customFormat="1" x14ac:dyDescent="0.35">
      <c r="A140" s="35" t="s">
        <v>45</v>
      </c>
      <c r="B140" s="36">
        <v>44153</v>
      </c>
      <c r="C140" s="21" t="s">
        <v>10</v>
      </c>
      <c r="D140" s="21" t="s">
        <v>17</v>
      </c>
      <c r="E140" s="21" t="s">
        <v>420</v>
      </c>
      <c r="F140" s="42">
        <v>40</v>
      </c>
      <c r="G140" s="38"/>
      <c r="H140" s="21"/>
      <c r="I140" s="21" t="s">
        <v>23</v>
      </c>
      <c r="J140" s="21"/>
      <c r="K140" s="21"/>
      <c r="L140" s="21" t="s">
        <v>24</v>
      </c>
      <c r="M140" s="21" t="s">
        <v>418</v>
      </c>
      <c r="N140" s="21" t="s">
        <v>419</v>
      </c>
      <c r="O140" s="29">
        <v>315.45</v>
      </c>
      <c r="P140" s="29">
        <v>0</v>
      </c>
      <c r="Q140" s="30">
        <v>150.77000000000001</v>
      </c>
      <c r="R140" s="30">
        <v>150.77000000000001</v>
      </c>
      <c r="S140" s="31">
        <v>452</v>
      </c>
      <c r="T140" s="31">
        <v>455</v>
      </c>
      <c r="U140" s="31">
        <v>2648.3417385879702</v>
      </c>
      <c r="V140" s="31">
        <v>1271.51995927024</v>
      </c>
      <c r="W140" s="31">
        <v>76801.910419050997</v>
      </c>
      <c r="X140" s="31">
        <v>319151.50977683003</v>
      </c>
      <c r="Y140" s="55">
        <v>482717.65701073542</v>
      </c>
      <c r="Z140" s="55">
        <v>580177.8943122226</v>
      </c>
    </row>
    <row r="141" spans="1:26" s="39" customFormat="1" x14ac:dyDescent="0.35">
      <c r="A141" s="35" t="s">
        <v>45</v>
      </c>
      <c r="B141" s="36">
        <v>44154</v>
      </c>
      <c r="C141" s="21" t="s">
        <v>10</v>
      </c>
      <c r="D141" s="21" t="s">
        <v>11</v>
      </c>
      <c r="E141" s="21" t="s">
        <v>423</v>
      </c>
      <c r="F141" s="42">
        <v>20</v>
      </c>
      <c r="G141" s="38"/>
      <c r="H141" s="21"/>
      <c r="I141" s="21" t="s">
        <v>20</v>
      </c>
      <c r="J141" s="21"/>
      <c r="K141" s="21"/>
      <c r="L141" s="21" t="s">
        <v>24</v>
      </c>
      <c r="M141" s="21" t="s">
        <v>421</v>
      </c>
      <c r="N141" s="21" t="s">
        <v>422</v>
      </c>
      <c r="O141" s="29">
        <v>213.29</v>
      </c>
      <c r="P141" s="29">
        <v>71.209999999999994</v>
      </c>
      <c r="Q141" s="30" t="s">
        <v>13</v>
      </c>
      <c r="R141" s="30">
        <v>71.209999999999994</v>
      </c>
      <c r="S141" s="31">
        <v>42</v>
      </c>
      <c r="T141" s="31">
        <v>10</v>
      </c>
      <c r="U141" s="31">
        <v>706.11906794607148</v>
      </c>
      <c r="V141" s="31">
        <v>12.016735202754001</v>
      </c>
      <c r="W141" s="31">
        <v>19771.333902490001</v>
      </c>
      <c r="X141" s="31">
        <v>3028.2172710939999</v>
      </c>
      <c r="Y141" s="55">
        <v>136.5</v>
      </c>
      <c r="Z141" s="55">
        <v>72.900000000000006</v>
      </c>
    </row>
    <row r="142" spans="1:26" s="39" customFormat="1" x14ac:dyDescent="0.35">
      <c r="A142" s="35" t="s">
        <v>45</v>
      </c>
      <c r="B142" s="36">
        <v>44154</v>
      </c>
      <c r="C142" s="21" t="s">
        <v>10</v>
      </c>
      <c r="D142" s="21" t="s">
        <v>11</v>
      </c>
      <c r="E142" s="21" t="s">
        <v>426</v>
      </c>
      <c r="F142" s="42">
        <v>35</v>
      </c>
      <c r="G142" s="38"/>
      <c r="H142" s="21"/>
      <c r="I142" s="21" t="s">
        <v>34</v>
      </c>
      <c r="J142" s="21"/>
      <c r="K142" s="21"/>
      <c r="L142" s="21" t="s">
        <v>24</v>
      </c>
      <c r="M142" s="21" t="s">
        <v>424</v>
      </c>
      <c r="N142" s="21" t="s">
        <v>425</v>
      </c>
      <c r="O142" s="29">
        <v>7.5</v>
      </c>
      <c r="P142" s="29">
        <v>2.96</v>
      </c>
      <c r="Q142" s="30" t="s">
        <v>13</v>
      </c>
      <c r="R142" s="30">
        <v>2.96</v>
      </c>
      <c r="S142" s="31">
        <v>9</v>
      </c>
      <c r="T142" s="31">
        <v>48</v>
      </c>
      <c r="U142" s="31">
        <v>97.901470460071437</v>
      </c>
      <c r="V142" s="31">
        <v>324.29916326755796</v>
      </c>
      <c r="W142" s="31">
        <v>2741.2411728819998</v>
      </c>
      <c r="X142" s="31">
        <v>82047.6883066921</v>
      </c>
      <c r="Y142" s="55">
        <v>67.094005998901125</v>
      </c>
      <c r="Z142" s="55">
        <v>19421.589397447897</v>
      </c>
    </row>
    <row r="143" spans="1:26" s="39" customFormat="1" x14ac:dyDescent="0.35">
      <c r="A143" s="35" t="s">
        <v>45</v>
      </c>
      <c r="B143" s="36">
        <v>44159</v>
      </c>
      <c r="C143" s="21" t="s">
        <v>10</v>
      </c>
      <c r="D143" s="21" t="s">
        <v>11</v>
      </c>
      <c r="E143" s="21" t="s">
        <v>429</v>
      </c>
      <c r="F143" s="42">
        <v>35</v>
      </c>
      <c r="G143" s="38"/>
      <c r="H143" s="21"/>
      <c r="I143" s="21" t="s">
        <v>34</v>
      </c>
      <c r="J143" s="21"/>
      <c r="K143" s="21"/>
      <c r="L143" s="21" t="s">
        <v>24</v>
      </c>
      <c r="M143" s="21" t="s">
        <v>427</v>
      </c>
      <c r="N143" s="21" t="s">
        <v>428</v>
      </c>
      <c r="O143" s="29">
        <v>128.97</v>
      </c>
      <c r="P143" s="29">
        <v>58.82</v>
      </c>
      <c r="Q143" s="30" t="s">
        <v>13</v>
      </c>
      <c r="R143" s="30">
        <v>58.82</v>
      </c>
      <c r="S143" s="31">
        <v>9</v>
      </c>
      <c r="T143" s="31">
        <v>15</v>
      </c>
      <c r="U143" s="31">
        <v>154.45850912648001</v>
      </c>
      <c r="V143" s="31">
        <v>208.405956836917</v>
      </c>
      <c r="W143" s="31">
        <v>3861.4627281620001</v>
      </c>
      <c r="X143" s="31">
        <v>52726.707079740001</v>
      </c>
      <c r="Y143" s="55">
        <v>7947.2836328029434</v>
      </c>
      <c r="Z143" s="55">
        <v>27949.253584273538</v>
      </c>
    </row>
    <row r="144" spans="1:26" s="39" customFormat="1" x14ac:dyDescent="0.35">
      <c r="A144" s="35" t="s">
        <v>45</v>
      </c>
      <c r="B144" s="36">
        <v>44160</v>
      </c>
      <c r="C144" s="21" t="s">
        <v>10</v>
      </c>
      <c r="D144" s="21" t="s">
        <v>17</v>
      </c>
      <c r="E144" s="21" t="s">
        <v>432</v>
      </c>
      <c r="F144" s="42">
        <v>30</v>
      </c>
      <c r="G144" s="38"/>
      <c r="H144" s="21"/>
      <c r="I144" s="21" t="s">
        <v>36</v>
      </c>
      <c r="J144" s="21"/>
      <c r="K144" s="21"/>
      <c r="L144" s="21" t="s">
        <v>24</v>
      </c>
      <c r="M144" s="21" t="s">
        <v>430</v>
      </c>
      <c r="N144" s="21" t="s">
        <v>431</v>
      </c>
      <c r="O144" s="29">
        <v>2583.56</v>
      </c>
      <c r="P144" s="29">
        <v>0</v>
      </c>
      <c r="Q144" s="30">
        <v>888.15</v>
      </c>
      <c r="R144" s="30">
        <v>888.15</v>
      </c>
      <c r="S144" s="31">
        <v>630</v>
      </c>
      <c r="T144" s="31">
        <v>662</v>
      </c>
      <c r="U144" s="31">
        <v>14194.488443714101</v>
      </c>
      <c r="V144" s="31">
        <v>9166.2152176972704</v>
      </c>
      <c r="W144" s="31">
        <v>340667.72264913801</v>
      </c>
      <c r="X144" s="31">
        <v>2319052.4500774103</v>
      </c>
      <c r="Y144" s="55">
        <v>252067.26853668486</v>
      </c>
      <c r="Z144" s="55">
        <v>346205.94176479283</v>
      </c>
    </row>
    <row r="145" spans="1:27" s="39" customFormat="1" x14ac:dyDescent="0.35">
      <c r="A145" s="35" t="s">
        <v>45</v>
      </c>
      <c r="B145" s="36">
        <v>44161</v>
      </c>
      <c r="C145" s="21" t="s">
        <v>10</v>
      </c>
      <c r="D145" s="21" t="s">
        <v>11</v>
      </c>
      <c r="E145" s="21" t="s">
        <v>435</v>
      </c>
      <c r="F145" s="42">
        <v>55</v>
      </c>
      <c r="G145" s="38"/>
      <c r="H145" s="21"/>
      <c r="I145" s="21" t="s">
        <v>38</v>
      </c>
      <c r="J145" s="21"/>
      <c r="K145" s="21"/>
      <c r="L145" s="21" t="s">
        <v>24</v>
      </c>
      <c r="M145" s="21" t="s">
        <v>433</v>
      </c>
      <c r="N145" s="21" t="s">
        <v>434</v>
      </c>
      <c r="O145" s="29">
        <v>348.78</v>
      </c>
      <c r="P145" s="29">
        <v>78.78</v>
      </c>
      <c r="Q145" s="30" t="s">
        <v>13</v>
      </c>
      <c r="R145" s="30">
        <v>78.78</v>
      </c>
      <c r="S145" s="31">
        <v>34</v>
      </c>
      <c r="T145" s="31">
        <v>123</v>
      </c>
      <c r="U145" s="31">
        <v>2110.9604555117821</v>
      </c>
      <c r="V145" s="31">
        <v>1711.5791155602301</v>
      </c>
      <c r="W145" s="31">
        <v>48552.090476770994</v>
      </c>
      <c r="X145" s="31">
        <v>433029.51623673801</v>
      </c>
      <c r="Y145" s="55">
        <v>138.53946705453657</v>
      </c>
      <c r="Z145" s="55">
        <v>352.071734739124</v>
      </c>
    </row>
    <row r="146" spans="1:27" s="39" customFormat="1" x14ac:dyDescent="0.35">
      <c r="A146" s="35" t="s">
        <v>45</v>
      </c>
      <c r="B146" s="36">
        <v>44172</v>
      </c>
      <c r="C146" s="21" t="s">
        <v>10</v>
      </c>
      <c r="D146" s="21" t="s">
        <v>11</v>
      </c>
      <c r="E146" s="21" t="s">
        <v>438</v>
      </c>
      <c r="F146" s="42">
        <v>40</v>
      </c>
      <c r="G146" s="38"/>
      <c r="H146" s="21"/>
      <c r="I146" s="21" t="s">
        <v>23</v>
      </c>
      <c r="J146" s="21"/>
      <c r="K146" s="21"/>
      <c r="L146" s="21" t="s">
        <v>24</v>
      </c>
      <c r="M146" s="21" t="s">
        <v>436</v>
      </c>
      <c r="N146" s="21" t="s">
        <v>437</v>
      </c>
      <c r="O146" s="29">
        <v>466.36</v>
      </c>
      <c r="P146" s="29">
        <v>72.91</v>
      </c>
      <c r="Q146" s="30">
        <v>54.02</v>
      </c>
      <c r="R146" s="30">
        <v>126.9</v>
      </c>
      <c r="S146" s="31">
        <v>371</v>
      </c>
      <c r="T146" s="31">
        <v>408</v>
      </c>
      <c r="U146" s="31">
        <v>2768.6045871148754</v>
      </c>
      <c r="V146" s="31">
        <v>1423.00865548813</v>
      </c>
      <c r="W146" s="31">
        <v>44297.673393838006</v>
      </c>
      <c r="X146" s="31">
        <v>360021.18983849802</v>
      </c>
      <c r="Y146" s="55">
        <v>290599.16564956406</v>
      </c>
      <c r="Z146" s="55">
        <v>309484.16022072226</v>
      </c>
    </row>
    <row r="147" spans="1:27" s="39" customFormat="1" x14ac:dyDescent="0.35">
      <c r="A147" s="35" t="s">
        <v>45</v>
      </c>
      <c r="B147" s="36">
        <v>44174</v>
      </c>
      <c r="C147" s="21" t="s">
        <v>10</v>
      </c>
      <c r="D147" s="21" t="s">
        <v>17</v>
      </c>
      <c r="E147" s="21" t="s">
        <v>441</v>
      </c>
      <c r="F147" s="42">
        <v>50</v>
      </c>
      <c r="G147" s="38"/>
      <c r="H147" s="21"/>
      <c r="I147" s="21" t="s">
        <v>392</v>
      </c>
      <c r="J147" s="21"/>
      <c r="K147" s="21"/>
      <c r="L147" s="21" t="s">
        <v>24</v>
      </c>
      <c r="M147" s="21" t="s">
        <v>439</v>
      </c>
      <c r="N147" s="21" t="s">
        <v>440</v>
      </c>
      <c r="O147" s="29">
        <v>8.24</v>
      </c>
      <c r="P147" s="29">
        <v>2.44</v>
      </c>
      <c r="Q147" s="30">
        <v>0</v>
      </c>
      <c r="R147" s="30">
        <v>2.4</v>
      </c>
      <c r="S147" s="31">
        <v>5</v>
      </c>
      <c r="T147" s="31">
        <v>1619</v>
      </c>
      <c r="U147" s="31">
        <v>68.869304822642846</v>
      </c>
      <c r="V147" s="31">
        <v>767.10523271346699</v>
      </c>
      <c r="W147" s="31">
        <v>964.17026751699996</v>
      </c>
      <c r="X147" s="31">
        <v>194077.62387650702</v>
      </c>
      <c r="Y147" s="55">
        <v>6.9792236128409968</v>
      </c>
      <c r="Z147" s="55">
        <v>263713.84933734051</v>
      </c>
    </row>
    <row r="148" spans="1:27" s="39" customFormat="1" x14ac:dyDescent="0.35">
      <c r="A148" s="35" t="s">
        <v>45</v>
      </c>
      <c r="B148" s="36">
        <v>44174</v>
      </c>
      <c r="C148" s="21" t="s">
        <v>10</v>
      </c>
      <c r="D148" s="21" t="s">
        <v>11</v>
      </c>
      <c r="E148" s="21" t="s">
        <v>444</v>
      </c>
      <c r="F148" s="42">
        <v>65</v>
      </c>
      <c r="G148" s="38"/>
      <c r="H148" s="21"/>
      <c r="I148" s="21" t="s">
        <v>76</v>
      </c>
      <c r="J148" s="21"/>
      <c r="K148" s="21"/>
      <c r="L148" s="21" t="s">
        <v>24</v>
      </c>
      <c r="M148" s="21" t="s">
        <v>442</v>
      </c>
      <c r="N148" s="21" t="s">
        <v>443</v>
      </c>
      <c r="O148" s="29">
        <v>336.93</v>
      </c>
      <c r="P148" s="29">
        <v>29.28</v>
      </c>
      <c r="Q148" s="30">
        <v>68.069999999999993</v>
      </c>
      <c r="R148" s="30">
        <v>97.3</v>
      </c>
      <c r="S148" s="31">
        <v>1004</v>
      </c>
      <c r="T148" s="31">
        <v>6</v>
      </c>
      <c r="U148" s="31">
        <v>1569.9602229796401</v>
      </c>
      <c r="V148" s="31">
        <v>82.234900413620608</v>
      </c>
      <c r="W148" s="31">
        <v>21979.443121715001</v>
      </c>
      <c r="X148" s="31">
        <v>20805.429804645999</v>
      </c>
      <c r="Y148" s="55">
        <v>7.1957000000000004</v>
      </c>
      <c r="Z148" s="55">
        <v>8.4301128245553532</v>
      </c>
    </row>
    <row r="149" spans="1:27" s="39" customFormat="1" x14ac:dyDescent="0.35">
      <c r="A149" s="35" t="s">
        <v>45</v>
      </c>
      <c r="B149" s="36">
        <v>44181</v>
      </c>
      <c r="C149" s="21" t="s">
        <v>10</v>
      </c>
      <c r="D149" s="21" t="s">
        <v>11</v>
      </c>
      <c r="E149" s="21" t="s">
        <v>447</v>
      </c>
      <c r="F149" s="42">
        <v>10</v>
      </c>
      <c r="G149" s="38"/>
      <c r="H149" s="21"/>
      <c r="I149" s="21" t="s">
        <v>12</v>
      </c>
      <c r="J149" s="21"/>
      <c r="K149" s="21"/>
      <c r="L149" s="21" t="s">
        <v>24</v>
      </c>
      <c r="M149" s="21" t="s">
        <v>445</v>
      </c>
      <c r="N149" s="21" t="s">
        <v>446</v>
      </c>
      <c r="O149" s="29">
        <v>11.46</v>
      </c>
      <c r="P149" s="29">
        <v>11.46</v>
      </c>
      <c r="Q149" s="30">
        <v>0</v>
      </c>
      <c r="R149" s="30">
        <v>11.5</v>
      </c>
      <c r="S149" s="31">
        <v>1</v>
      </c>
      <c r="T149" s="31">
        <v>2</v>
      </c>
      <c r="U149" s="31">
        <v>424.3766450668889</v>
      </c>
      <c r="V149" s="31">
        <v>36.843425621146302</v>
      </c>
      <c r="W149" s="31">
        <v>3819.3898056020003</v>
      </c>
      <c r="X149" s="31">
        <v>9063.4827028020009</v>
      </c>
      <c r="Y149" s="55">
        <v>0</v>
      </c>
      <c r="Z149" s="55">
        <v>0</v>
      </c>
    </row>
    <row r="150" spans="1:27" s="39" customFormat="1" x14ac:dyDescent="0.35">
      <c r="A150" s="35" t="s">
        <v>45</v>
      </c>
      <c r="B150" s="36">
        <v>44181</v>
      </c>
      <c r="C150" s="21" t="s">
        <v>10</v>
      </c>
      <c r="D150" s="21" t="s">
        <v>11</v>
      </c>
      <c r="E150" s="21" t="s">
        <v>450</v>
      </c>
      <c r="F150" s="42">
        <v>60</v>
      </c>
      <c r="G150" s="38"/>
      <c r="H150" s="21"/>
      <c r="I150" s="21" t="s">
        <v>25</v>
      </c>
      <c r="J150" s="21"/>
      <c r="K150" s="21"/>
      <c r="L150" s="21" t="s">
        <v>24</v>
      </c>
      <c r="M150" s="21" t="s">
        <v>448</v>
      </c>
      <c r="N150" s="21" t="s">
        <v>449</v>
      </c>
      <c r="O150" s="29">
        <v>105.74</v>
      </c>
      <c r="P150" s="29">
        <v>34.409999999999997</v>
      </c>
      <c r="Q150" s="30">
        <v>23.17</v>
      </c>
      <c r="R150" s="30">
        <v>57.6</v>
      </c>
      <c r="S150" s="31">
        <v>92</v>
      </c>
      <c r="T150" s="31">
        <v>103</v>
      </c>
      <c r="U150" s="31">
        <v>1557.7980421196667</v>
      </c>
      <c r="V150" s="31">
        <v>159.46066335787401</v>
      </c>
      <c r="W150" s="31">
        <v>14020.182379077001</v>
      </c>
      <c r="X150" s="31">
        <v>40343.547829542003</v>
      </c>
      <c r="Y150" s="55">
        <v>32264.154231738758</v>
      </c>
      <c r="Z150" s="55">
        <v>38805.833374390306</v>
      </c>
    </row>
    <row r="151" spans="1:27" s="39" customFormat="1" x14ac:dyDescent="0.35">
      <c r="A151" s="35" t="s">
        <v>45</v>
      </c>
      <c r="B151" s="36">
        <v>44183</v>
      </c>
      <c r="C151" s="21" t="s">
        <v>14</v>
      </c>
      <c r="D151" s="21" t="s">
        <v>11</v>
      </c>
      <c r="E151" s="21" t="s">
        <v>453</v>
      </c>
      <c r="F151" s="42">
        <v>40</v>
      </c>
      <c r="G151" s="38"/>
      <c r="H151" s="21"/>
      <c r="I151" s="21" t="s">
        <v>23</v>
      </c>
      <c r="J151" s="21"/>
      <c r="K151" s="21"/>
      <c r="L151" s="21" t="s">
        <v>24</v>
      </c>
      <c r="M151" s="21" t="s">
        <v>451</v>
      </c>
      <c r="N151" s="21" t="s">
        <v>452</v>
      </c>
      <c r="O151" s="29">
        <v>6.8</v>
      </c>
      <c r="P151" s="29">
        <v>0</v>
      </c>
      <c r="Q151" s="30">
        <v>0.5</v>
      </c>
      <c r="R151" s="30">
        <v>0.5</v>
      </c>
      <c r="S151" s="31" t="s">
        <v>35</v>
      </c>
      <c r="T151" s="31">
        <v>19</v>
      </c>
      <c r="U151" s="31" t="s">
        <v>35</v>
      </c>
      <c r="V151" s="31">
        <v>20.138588525896402</v>
      </c>
      <c r="W151" s="31" t="s">
        <v>35</v>
      </c>
      <c r="X151" s="31">
        <v>5054.7857199999999</v>
      </c>
      <c r="Y151" s="55" t="s">
        <v>13</v>
      </c>
      <c r="Z151" s="55">
        <v>1900</v>
      </c>
    </row>
    <row r="152" spans="1:27" s="39" customFormat="1" x14ac:dyDescent="0.35">
      <c r="A152" s="35" t="s">
        <v>49</v>
      </c>
      <c r="B152" s="36">
        <v>44078</v>
      </c>
      <c r="C152" s="21" t="s">
        <v>10</v>
      </c>
      <c r="D152" s="21" t="s">
        <v>11</v>
      </c>
      <c r="E152" s="21" t="s">
        <v>456</v>
      </c>
      <c r="F152" s="42">
        <v>10</v>
      </c>
      <c r="G152" s="38">
        <v>45</v>
      </c>
      <c r="H152" s="21">
        <v>7000</v>
      </c>
      <c r="I152" s="21" t="s">
        <v>80</v>
      </c>
      <c r="J152" s="21" t="s">
        <v>15</v>
      </c>
      <c r="K152" s="21" t="s">
        <v>457</v>
      </c>
      <c r="L152" s="21" t="s">
        <v>24</v>
      </c>
      <c r="M152" s="21" t="s">
        <v>454</v>
      </c>
      <c r="N152" s="21" t="s">
        <v>455</v>
      </c>
      <c r="O152" s="29">
        <v>3.8</v>
      </c>
      <c r="P152" s="29">
        <v>0.91400000000000003</v>
      </c>
      <c r="Q152" s="30">
        <v>1.046</v>
      </c>
      <c r="R152" s="30">
        <v>1.96</v>
      </c>
      <c r="S152" s="31" t="s">
        <v>13</v>
      </c>
      <c r="T152" s="31" t="s">
        <v>13</v>
      </c>
      <c r="U152" s="31" t="s">
        <v>13</v>
      </c>
      <c r="V152" s="31">
        <v>3.01</v>
      </c>
      <c r="W152" s="31" t="s">
        <v>13</v>
      </c>
      <c r="X152" s="31">
        <v>755.24</v>
      </c>
      <c r="Y152" s="31">
        <v>6677</v>
      </c>
      <c r="Z152" s="31">
        <v>8725.7999999999993</v>
      </c>
    </row>
    <row r="153" spans="1:27" s="39" customFormat="1" x14ac:dyDescent="0.35">
      <c r="A153" s="35" t="s">
        <v>49</v>
      </c>
      <c r="B153" s="36">
        <v>44110</v>
      </c>
      <c r="C153" s="21" t="s">
        <v>10</v>
      </c>
      <c r="D153" s="21" t="s">
        <v>17</v>
      </c>
      <c r="E153" s="21" t="s">
        <v>458</v>
      </c>
      <c r="F153" s="42">
        <v>50</v>
      </c>
      <c r="G153" s="38">
        <v>20</v>
      </c>
      <c r="H153" s="21">
        <v>3990</v>
      </c>
      <c r="I153" s="21" t="s">
        <v>460</v>
      </c>
      <c r="J153" s="21" t="s">
        <v>460</v>
      </c>
      <c r="K153" s="21" t="s">
        <v>611</v>
      </c>
      <c r="L153" s="21" t="s">
        <v>24</v>
      </c>
      <c r="M153" s="21" t="s">
        <v>458</v>
      </c>
      <c r="N153" s="21" t="s">
        <v>459</v>
      </c>
      <c r="O153" s="29">
        <v>350.2</v>
      </c>
      <c r="P153" s="29">
        <v>0</v>
      </c>
      <c r="Q153" s="30">
        <v>0.1</v>
      </c>
      <c r="R153" s="30">
        <v>0.1</v>
      </c>
      <c r="S153" s="31">
        <v>1673</v>
      </c>
      <c r="T153" s="31">
        <v>2196</v>
      </c>
      <c r="U153" s="31" t="s">
        <v>13</v>
      </c>
      <c r="V153" s="31">
        <v>199.77</v>
      </c>
      <c r="W153" s="31" t="s">
        <v>13</v>
      </c>
      <c r="X153" s="31">
        <v>50143.360000000001</v>
      </c>
      <c r="Y153" s="31">
        <v>260163.77369999999</v>
      </c>
      <c r="Z153" s="31">
        <v>41638.11305</v>
      </c>
    </row>
    <row r="154" spans="1:27" s="39" customFormat="1" x14ac:dyDescent="0.35">
      <c r="A154" s="35" t="s">
        <v>49</v>
      </c>
      <c r="B154" s="36">
        <v>44130</v>
      </c>
      <c r="C154" s="21" t="s">
        <v>10</v>
      </c>
      <c r="D154" s="21" t="s">
        <v>11</v>
      </c>
      <c r="E154" s="21" t="s">
        <v>463</v>
      </c>
      <c r="F154" s="42">
        <v>20</v>
      </c>
      <c r="G154" s="38">
        <v>35</v>
      </c>
      <c r="H154" s="21">
        <v>5912</v>
      </c>
      <c r="I154" s="21" t="s">
        <v>20</v>
      </c>
      <c r="J154" s="21" t="s">
        <v>20</v>
      </c>
      <c r="K154" s="21" t="s">
        <v>612</v>
      </c>
      <c r="L154" s="21" t="s">
        <v>24</v>
      </c>
      <c r="M154" s="21" t="s">
        <v>461</v>
      </c>
      <c r="N154" s="21" t="s">
        <v>462</v>
      </c>
      <c r="O154" s="29">
        <v>45.8</v>
      </c>
      <c r="P154" s="29">
        <v>0</v>
      </c>
      <c r="Q154" s="30">
        <v>0.1</v>
      </c>
      <c r="R154" s="30">
        <v>0.1</v>
      </c>
      <c r="S154" s="31">
        <v>285</v>
      </c>
      <c r="T154" s="31">
        <v>363</v>
      </c>
      <c r="U154" s="31" t="s">
        <v>13</v>
      </c>
      <c r="V154" s="31">
        <v>45.85</v>
      </c>
      <c r="W154" s="31" t="s">
        <v>13</v>
      </c>
      <c r="X154" s="31">
        <v>11507.16</v>
      </c>
      <c r="Y154" s="31">
        <v>67913</v>
      </c>
      <c r="Z154" s="31">
        <v>92723.189589999994</v>
      </c>
    </row>
    <row r="155" spans="1:27" s="39" customFormat="1" x14ac:dyDescent="0.35">
      <c r="A155" s="35" t="s">
        <v>650</v>
      </c>
      <c r="B155" s="36">
        <v>43994</v>
      </c>
      <c r="C155" s="21" t="s">
        <v>10</v>
      </c>
      <c r="D155" s="21" t="s">
        <v>17</v>
      </c>
      <c r="E155" s="21" t="s">
        <v>651</v>
      </c>
      <c r="F155" s="42"/>
      <c r="G155" s="38"/>
      <c r="H155" s="21">
        <v>28</v>
      </c>
      <c r="I155" s="21" t="s">
        <v>34</v>
      </c>
      <c r="J155" s="21"/>
      <c r="K155" s="21" t="s">
        <v>652</v>
      </c>
      <c r="L155" s="21" t="s">
        <v>24</v>
      </c>
      <c r="M155" s="21" t="s">
        <v>653</v>
      </c>
      <c r="N155" s="21" t="s">
        <v>654</v>
      </c>
      <c r="O155" s="29">
        <v>183.95560200000003</v>
      </c>
      <c r="P155" s="29">
        <v>105.76960807117152</v>
      </c>
      <c r="Q155" s="30">
        <v>75.549720050836797</v>
      </c>
      <c r="R155" s="30">
        <v>181.3193281220083</v>
      </c>
      <c r="S155" s="63">
        <v>1</v>
      </c>
      <c r="T155" s="63">
        <v>10</v>
      </c>
      <c r="U155" s="31">
        <v>378.284346429837</v>
      </c>
      <c r="V155" s="31">
        <v>103.77820796627282</v>
      </c>
      <c r="W155" s="31">
        <v>53716.377193036802</v>
      </c>
      <c r="X155" s="31">
        <v>26359.664823433297</v>
      </c>
      <c r="Y155" s="31">
        <v>2024.590921697328</v>
      </c>
      <c r="Z155" s="31">
        <v>19984.221399999999</v>
      </c>
    </row>
    <row r="156" spans="1:27" s="39" customFormat="1" x14ac:dyDescent="0.35">
      <c r="A156" s="35" t="s">
        <v>41</v>
      </c>
      <c r="B156" s="36">
        <v>43838</v>
      </c>
      <c r="C156" s="21" t="s">
        <v>10</v>
      </c>
      <c r="D156" s="21" t="s">
        <v>11</v>
      </c>
      <c r="E156" s="21" t="s">
        <v>466</v>
      </c>
      <c r="F156" s="42"/>
      <c r="G156" s="38"/>
      <c r="H156" s="21">
        <v>500</v>
      </c>
      <c r="I156" s="21"/>
      <c r="J156" s="21"/>
      <c r="K156" s="21" t="s">
        <v>647</v>
      </c>
      <c r="L156" s="21" t="s">
        <v>24</v>
      </c>
      <c r="M156" s="21" t="s">
        <v>464</v>
      </c>
      <c r="N156" s="21" t="s">
        <v>465</v>
      </c>
      <c r="O156" s="29">
        <v>3.5</v>
      </c>
      <c r="P156" s="29">
        <v>0.25</v>
      </c>
      <c r="Q156" s="30">
        <v>0</v>
      </c>
      <c r="R156" s="30">
        <v>0.25</v>
      </c>
      <c r="S156" s="31">
        <v>62</v>
      </c>
      <c r="T156" s="31" t="s">
        <v>13</v>
      </c>
      <c r="U156" s="31">
        <v>6.33</v>
      </c>
      <c r="V156" s="31">
        <v>5.9</v>
      </c>
      <c r="W156" s="31">
        <v>1575.17</v>
      </c>
      <c r="X156" s="31">
        <v>1479.87</v>
      </c>
      <c r="Y156" s="31">
        <v>2473</v>
      </c>
      <c r="Z156" s="31">
        <v>1855.6</v>
      </c>
      <c r="AA156" s="46"/>
    </row>
    <row r="157" spans="1:27" s="39" customFormat="1" x14ac:dyDescent="0.35">
      <c r="A157" s="35" t="s">
        <v>41</v>
      </c>
      <c r="B157" s="36">
        <v>43889</v>
      </c>
      <c r="C157" s="21" t="s">
        <v>10</v>
      </c>
      <c r="D157" s="21" t="s">
        <v>11</v>
      </c>
      <c r="E157" s="21" t="s">
        <v>469</v>
      </c>
      <c r="F157" s="42"/>
      <c r="G157" s="38"/>
      <c r="H157" s="21">
        <v>800</v>
      </c>
      <c r="I157" s="21"/>
      <c r="J157" s="21"/>
      <c r="K157" s="21" t="s">
        <v>12</v>
      </c>
      <c r="L157" s="21" t="s">
        <v>24</v>
      </c>
      <c r="M157" s="21" t="s">
        <v>467</v>
      </c>
      <c r="N157" s="21" t="s">
        <v>468</v>
      </c>
      <c r="O157" s="29">
        <v>2.4</v>
      </c>
      <c r="P157" s="29">
        <v>0.03</v>
      </c>
      <c r="Q157" s="30">
        <v>0</v>
      </c>
      <c r="R157" s="30">
        <v>0.03</v>
      </c>
      <c r="S157" s="31">
        <v>166</v>
      </c>
      <c r="T157" s="31">
        <v>321</v>
      </c>
      <c r="U157" s="31">
        <v>1.88</v>
      </c>
      <c r="V157" s="31">
        <v>16.09</v>
      </c>
      <c r="W157" s="31">
        <v>397.76</v>
      </c>
      <c r="X157" s="31">
        <v>4038.88</v>
      </c>
      <c r="Y157" s="31">
        <v>24478.601460000002</v>
      </c>
      <c r="Z157" s="31">
        <v>37860.949999999997</v>
      </c>
    </row>
    <row r="158" spans="1:27" s="39" customFormat="1" x14ac:dyDescent="0.35">
      <c r="A158" s="35" t="s">
        <v>41</v>
      </c>
      <c r="B158" s="36">
        <v>43938</v>
      </c>
      <c r="C158" s="21" t="s">
        <v>10</v>
      </c>
      <c r="D158" s="21" t="s">
        <v>17</v>
      </c>
      <c r="E158" s="21" t="s">
        <v>472</v>
      </c>
      <c r="F158" s="42"/>
      <c r="G158" s="38"/>
      <c r="H158" s="21">
        <v>600</v>
      </c>
      <c r="I158" s="21"/>
      <c r="J158" s="21"/>
      <c r="K158" s="21" t="s">
        <v>646</v>
      </c>
      <c r="L158" s="21" t="s">
        <v>24</v>
      </c>
      <c r="M158" s="21" t="s">
        <v>470</v>
      </c>
      <c r="N158" s="21" t="s">
        <v>471</v>
      </c>
      <c r="O158" s="29">
        <v>49.5</v>
      </c>
      <c r="P158" s="29">
        <v>1.21</v>
      </c>
      <c r="Q158" s="30">
        <v>4.12</v>
      </c>
      <c r="R158" s="30">
        <v>5.33</v>
      </c>
      <c r="S158" s="31">
        <v>5</v>
      </c>
      <c r="T158" s="31" t="s">
        <v>13</v>
      </c>
      <c r="U158" s="31">
        <v>156.08000000000001</v>
      </c>
      <c r="V158" s="31">
        <v>27.13</v>
      </c>
      <c r="W158" s="31">
        <v>28093.919999999998</v>
      </c>
      <c r="X158" s="31">
        <v>6809.44</v>
      </c>
      <c r="Y158" s="31">
        <v>1612.6376</v>
      </c>
      <c r="Z158" s="31">
        <v>2119.35</v>
      </c>
    </row>
    <row r="159" spans="1:27" s="39" customFormat="1" x14ac:dyDescent="0.35">
      <c r="A159" s="35" t="s">
        <v>41</v>
      </c>
      <c r="B159" s="36">
        <v>44035</v>
      </c>
      <c r="C159" s="21" t="s">
        <v>10</v>
      </c>
      <c r="D159" s="21" t="s">
        <v>17</v>
      </c>
      <c r="E159" s="21" t="s">
        <v>475</v>
      </c>
      <c r="F159" s="42"/>
      <c r="G159" s="38"/>
      <c r="H159" s="21">
        <v>600</v>
      </c>
      <c r="I159" s="21"/>
      <c r="J159" s="21"/>
      <c r="K159" s="21" t="s">
        <v>646</v>
      </c>
      <c r="L159" s="21" t="s">
        <v>24</v>
      </c>
      <c r="M159" s="21" t="s">
        <v>473</v>
      </c>
      <c r="N159" s="21" t="s">
        <v>474</v>
      </c>
      <c r="O159" s="29">
        <v>15.8</v>
      </c>
      <c r="P159" s="29">
        <v>3.9</v>
      </c>
      <c r="Q159" s="30">
        <v>1</v>
      </c>
      <c r="R159" s="30">
        <v>4.8</v>
      </c>
      <c r="S159" s="31">
        <v>13</v>
      </c>
      <c r="T159" s="31" t="s">
        <v>13</v>
      </c>
      <c r="U159" s="31">
        <v>111.97</v>
      </c>
      <c r="V159" s="31">
        <v>20.88</v>
      </c>
      <c r="W159" s="31">
        <v>12540.72</v>
      </c>
      <c r="X159" s="31">
        <v>5241.54</v>
      </c>
      <c r="Y159" s="31">
        <v>1186.1835799999999</v>
      </c>
      <c r="Z159" s="31" t="s">
        <v>13</v>
      </c>
    </row>
    <row r="160" spans="1:27" s="39" customFormat="1" x14ac:dyDescent="0.35">
      <c r="A160" s="35" t="s">
        <v>41</v>
      </c>
      <c r="B160" s="36">
        <v>44056</v>
      </c>
      <c r="C160" s="21" t="s">
        <v>10</v>
      </c>
      <c r="D160" s="21" t="s">
        <v>11</v>
      </c>
      <c r="E160" s="21" t="s">
        <v>478</v>
      </c>
      <c r="F160" s="42"/>
      <c r="G160" s="38"/>
      <c r="H160" s="21">
        <v>600</v>
      </c>
      <c r="I160" s="21"/>
      <c r="J160" s="21"/>
      <c r="K160" s="21" t="s">
        <v>646</v>
      </c>
      <c r="L160" s="21" t="s">
        <v>24</v>
      </c>
      <c r="M160" s="21" t="s">
        <v>476</v>
      </c>
      <c r="N160" s="21" t="s">
        <v>477</v>
      </c>
      <c r="O160" s="29">
        <v>5.6</v>
      </c>
      <c r="P160" s="29">
        <v>0.7</v>
      </c>
      <c r="Q160" s="30">
        <v>0</v>
      </c>
      <c r="R160" s="30">
        <v>0.7</v>
      </c>
      <c r="S160" s="31">
        <v>43</v>
      </c>
      <c r="T160" s="31" t="s">
        <v>13</v>
      </c>
      <c r="U160" s="31">
        <v>203.45</v>
      </c>
      <c r="V160" s="31">
        <v>23.14</v>
      </c>
      <c r="W160" s="31">
        <v>19734.72</v>
      </c>
      <c r="X160" s="31">
        <v>5808.06</v>
      </c>
      <c r="Y160" s="31">
        <v>483.88229000000001</v>
      </c>
      <c r="Z160" s="31">
        <v>655.22</v>
      </c>
    </row>
    <row r="161" spans="1:29" s="39" customFormat="1" x14ac:dyDescent="0.35">
      <c r="A161" s="35" t="s">
        <v>41</v>
      </c>
      <c r="B161" s="36">
        <v>44062</v>
      </c>
      <c r="C161" s="21" t="s">
        <v>10</v>
      </c>
      <c r="D161" s="21" t="s">
        <v>11</v>
      </c>
      <c r="E161" s="21" t="s">
        <v>481</v>
      </c>
      <c r="F161" s="42"/>
      <c r="G161" s="38"/>
      <c r="H161" s="21">
        <v>600</v>
      </c>
      <c r="I161" s="21"/>
      <c r="J161" s="21"/>
      <c r="K161" s="21" t="s">
        <v>646</v>
      </c>
      <c r="L161" s="21" t="s">
        <v>24</v>
      </c>
      <c r="M161" s="21" t="s">
        <v>479</v>
      </c>
      <c r="N161" s="21" t="s">
        <v>480</v>
      </c>
      <c r="O161" s="29">
        <v>16.8</v>
      </c>
      <c r="P161" s="29">
        <v>0.7</v>
      </c>
      <c r="Q161" s="30">
        <v>0</v>
      </c>
      <c r="R161" s="30">
        <v>0.7</v>
      </c>
      <c r="S161" s="31">
        <v>13</v>
      </c>
      <c r="T161" s="31">
        <v>2</v>
      </c>
      <c r="U161" s="31">
        <v>17.45</v>
      </c>
      <c r="V161" s="31">
        <v>9.7100000000000009</v>
      </c>
      <c r="W161" s="31">
        <v>1623.02</v>
      </c>
      <c r="X161" s="31">
        <v>2436.38</v>
      </c>
      <c r="Y161" s="31">
        <v>304.54624000000001</v>
      </c>
      <c r="Z161" s="31">
        <v>463.91</v>
      </c>
    </row>
    <row r="162" spans="1:29" s="39" customFormat="1" x14ac:dyDescent="0.35">
      <c r="A162" s="35" t="s">
        <v>41</v>
      </c>
      <c r="B162" s="36">
        <v>44068</v>
      </c>
      <c r="C162" s="21" t="s">
        <v>10</v>
      </c>
      <c r="D162" s="21" t="s">
        <v>11</v>
      </c>
      <c r="E162" s="21" t="s">
        <v>484</v>
      </c>
      <c r="F162" s="42"/>
      <c r="G162" s="38"/>
      <c r="H162" s="21">
        <v>700</v>
      </c>
      <c r="I162" s="21"/>
      <c r="J162" s="21"/>
      <c r="K162" s="21" t="s">
        <v>20</v>
      </c>
      <c r="L162" s="21" t="s">
        <v>24</v>
      </c>
      <c r="M162" s="21" t="s">
        <v>482</v>
      </c>
      <c r="N162" s="21" t="s">
        <v>483</v>
      </c>
      <c r="O162" s="29">
        <v>5.2</v>
      </c>
      <c r="P162" s="29">
        <v>0.9</v>
      </c>
      <c r="Q162" s="30">
        <v>0</v>
      </c>
      <c r="R162" s="30">
        <v>0.9</v>
      </c>
      <c r="S162" s="31">
        <v>24</v>
      </c>
      <c r="T162" s="31" t="s">
        <v>13</v>
      </c>
      <c r="U162" s="31">
        <v>396.02</v>
      </c>
      <c r="V162" s="31">
        <v>52.45</v>
      </c>
      <c r="W162" s="31">
        <v>37622.29</v>
      </c>
      <c r="X162" s="31">
        <v>13166.2</v>
      </c>
      <c r="Y162" s="31">
        <v>4436.61697</v>
      </c>
      <c r="Z162" s="31">
        <v>5089.1499999999996</v>
      </c>
    </row>
    <row r="163" spans="1:29" s="39" customFormat="1" x14ac:dyDescent="0.35">
      <c r="A163" s="35" t="s">
        <v>41</v>
      </c>
      <c r="B163" s="36">
        <v>44076</v>
      </c>
      <c r="C163" s="21" t="s">
        <v>10</v>
      </c>
      <c r="D163" s="21" t="s">
        <v>11</v>
      </c>
      <c r="E163" s="21" t="s">
        <v>487</v>
      </c>
      <c r="F163" s="42"/>
      <c r="G163" s="38"/>
      <c r="H163" s="21">
        <v>600</v>
      </c>
      <c r="I163" s="21"/>
      <c r="J163" s="21"/>
      <c r="K163" s="21" t="s">
        <v>646</v>
      </c>
      <c r="L163" s="21" t="s">
        <v>24</v>
      </c>
      <c r="M163" s="21" t="s">
        <v>485</v>
      </c>
      <c r="N163" s="21" t="s">
        <v>486</v>
      </c>
      <c r="O163" s="29">
        <v>10.199999999999999</v>
      </c>
      <c r="P163" s="29">
        <v>0.8</v>
      </c>
      <c r="Q163" s="30">
        <v>0</v>
      </c>
      <c r="R163" s="30">
        <v>0.8</v>
      </c>
      <c r="S163" s="31">
        <v>23</v>
      </c>
      <c r="T163" s="31" t="s">
        <v>13</v>
      </c>
      <c r="U163" s="31">
        <v>41.9</v>
      </c>
      <c r="V163" s="31">
        <v>16.079999999999998</v>
      </c>
      <c r="W163" s="31">
        <v>3477.39</v>
      </c>
      <c r="X163" s="31">
        <v>4035.01</v>
      </c>
      <c r="Y163" s="31">
        <v>2743.4840100000001</v>
      </c>
      <c r="Z163" s="31">
        <v>2299.54</v>
      </c>
    </row>
    <row r="164" spans="1:29" s="39" customFormat="1" x14ac:dyDescent="0.35">
      <c r="A164" s="35" t="s">
        <v>41</v>
      </c>
      <c r="B164" s="36">
        <v>44098</v>
      </c>
      <c r="C164" s="21" t="s">
        <v>10</v>
      </c>
      <c r="D164" s="21" t="s">
        <v>11</v>
      </c>
      <c r="E164" s="21" t="s">
        <v>490</v>
      </c>
      <c r="F164" s="42"/>
      <c r="G164" s="38"/>
      <c r="H164" s="21">
        <v>600</v>
      </c>
      <c r="I164" s="21"/>
      <c r="J164" s="21"/>
      <c r="K164" s="21" t="s">
        <v>646</v>
      </c>
      <c r="L164" s="21" t="s">
        <v>24</v>
      </c>
      <c r="M164" s="21" t="s">
        <v>488</v>
      </c>
      <c r="N164" s="21" t="s">
        <v>489</v>
      </c>
      <c r="O164" s="29">
        <v>7.2</v>
      </c>
      <c r="P164" s="29">
        <v>0.4</v>
      </c>
      <c r="Q164" s="30">
        <v>0</v>
      </c>
      <c r="R164" s="30">
        <v>0.4</v>
      </c>
      <c r="S164" s="31">
        <v>11</v>
      </c>
      <c r="T164" s="31">
        <v>3</v>
      </c>
      <c r="U164" s="31">
        <v>67.38</v>
      </c>
      <c r="V164" s="31">
        <v>11.73</v>
      </c>
      <c r="W164" s="31">
        <v>4514.57</v>
      </c>
      <c r="X164" s="31">
        <v>2945.37</v>
      </c>
      <c r="Y164" s="31">
        <v>758.84978999999998</v>
      </c>
      <c r="Z164" s="31">
        <v>829.14</v>
      </c>
    </row>
    <row r="165" spans="1:29" s="39" customFormat="1" x14ac:dyDescent="0.35">
      <c r="A165" s="35" t="s">
        <v>41</v>
      </c>
      <c r="B165" s="36">
        <v>44116</v>
      </c>
      <c r="C165" s="21" t="s">
        <v>14</v>
      </c>
      <c r="D165" s="21" t="s">
        <v>17</v>
      </c>
      <c r="E165" s="21" t="s">
        <v>493</v>
      </c>
      <c r="F165" s="42"/>
      <c r="G165" s="38"/>
      <c r="H165" s="21">
        <v>600</v>
      </c>
      <c r="I165" s="21"/>
      <c r="J165" s="21"/>
      <c r="K165" s="21" t="s">
        <v>646</v>
      </c>
      <c r="L165" s="21" t="s">
        <v>24</v>
      </c>
      <c r="M165" s="21" t="s">
        <v>491</v>
      </c>
      <c r="N165" s="21" t="s">
        <v>492</v>
      </c>
      <c r="O165" s="29">
        <v>15989.1</v>
      </c>
      <c r="P165" s="29">
        <v>216.5</v>
      </c>
      <c r="Q165" s="30">
        <v>1771.6</v>
      </c>
      <c r="R165" s="30">
        <v>1988.1</v>
      </c>
      <c r="S165" s="31">
        <v>2297</v>
      </c>
      <c r="T165" s="31" t="s">
        <v>13</v>
      </c>
      <c r="U165" s="31">
        <v>80999.34</v>
      </c>
      <c r="V165" s="31">
        <v>25822.04</v>
      </c>
      <c r="W165" s="31">
        <v>6479946.8499999996</v>
      </c>
      <c r="X165" s="31">
        <v>6481333.1399999997</v>
      </c>
      <c r="Y165" s="31">
        <v>866302.11493000004</v>
      </c>
      <c r="Z165" s="31">
        <v>1165821.6299999999</v>
      </c>
    </row>
    <row r="166" spans="1:29" s="39" customFormat="1" x14ac:dyDescent="0.35">
      <c r="A166" s="35" t="s">
        <v>41</v>
      </c>
      <c r="B166" s="36">
        <v>44194</v>
      </c>
      <c r="C166" s="21" t="s">
        <v>10</v>
      </c>
      <c r="D166" s="21" t="s">
        <v>11</v>
      </c>
      <c r="E166" s="21" t="s">
        <v>495</v>
      </c>
      <c r="F166" s="42"/>
      <c r="G166" s="38"/>
      <c r="H166" s="21">
        <v>600</v>
      </c>
      <c r="I166" s="21"/>
      <c r="J166" s="21"/>
      <c r="K166" s="21" t="s">
        <v>646</v>
      </c>
      <c r="L166" s="21" t="s">
        <v>24</v>
      </c>
      <c r="M166" s="21" t="s">
        <v>673</v>
      </c>
      <c r="N166" s="21" t="s">
        <v>494</v>
      </c>
      <c r="O166" s="29">
        <v>4</v>
      </c>
      <c r="P166" s="29">
        <v>0.3</v>
      </c>
      <c r="Q166" s="30">
        <v>0</v>
      </c>
      <c r="R166" s="30">
        <v>0.3</v>
      </c>
      <c r="S166" s="31">
        <v>8</v>
      </c>
      <c r="T166" s="31" t="s">
        <v>13</v>
      </c>
      <c r="U166" s="31">
        <v>301.06</v>
      </c>
      <c r="V166" s="31">
        <v>9.1999999999999993</v>
      </c>
      <c r="W166" s="31">
        <v>602.12</v>
      </c>
      <c r="X166" s="31">
        <v>2309.0500000000002</v>
      </c>
      <c r="Y166" s="31">
        <v>85.830370000000002</v>
      </c>
      <c r="Z166" s="31">
        <v>189.06</v>
      </c>
    </row>
    <row r="167" spans="1:29" s="39" customFormat="1" x14ac:dyDescent="0.35">
      <c r="A167" s="35" t="s">
        <v>41</v>
      </c>
      <c r="B167" s="36">
        <v>44182</v>
      </c>
      <c r="C167" s="21" t="s">
        <v>10</v>
      </c>
      <c r="D167" s="21" t="s">
        <v>11</v>
      </c>
      <c r="E167" s="21" t="s">
        <v>497</v>
      </c>
      <c r="F167" s="42"/>
      <c r="G167" s="38"/>
      <c r="H167" s="21">
        <v>700</v>
      </c>
      <c r="I167" s="21"/>
      <c r="J167" s="21"/>
      <c r="K167" s="21" t="s">
        <v>20</v>
      </c>
      <c r="L167" s="21" t="s">
        <v>24</v>
      </c>
      <c r="M167" s="21" t="s">
        <v>674</v>
      </c>
      <c r="N167" s="21" t="s">
        <v>496</v>
      </c>
      <c r="O167" s="29">
        <v>5.6</v>
      </c>
      <c r="P167" s="29">
        <v>0.8</v>
      </c>
      <c r="Q167" s="30">
        <v>0</v>
      </c>
      <c r="R167" s="30">
        <v>0.8</v>
      </c>
      <c r="S167" s="31">
        <v>6</v>
      </c>
      <c r="T167" s="31">
        <v>7</v>
      </c>
      <c r="U167" s="31">
        <v>51.99</v>
      </c>
      <c r="V167" s="31">
        <v>4.87</v>
      </c>
      <c r="W167" s="31">
        <v>415.91</v>
      </c>
      <c r="X167" s="31">
        <v>1223.5999999999999</v>
      </c>
      <c r="Y167" s="31">
        <v>0.36837999999999999</v>
      </c>
      <c r="Z167" s="31">
        <v>6.56</v>
      </c>
    </row>
    <row r="168" spans="1:29" s="39" customFormat="1" x14ac:dyDescent="0.35">
      <c r="A168" s="35" t="s">
        <v>41</v>
      </c>
      <c r="B168" s="36">
        <v>44183</v>
      </c>
      <c r="C168" s="21" t="s">
        <v>10</v>
      </c>
      <c r="D168" s="21" t="s">
        <v>37</v>
      </c>
      <c r="E168" s="21" t="s">
        <v>499</v>
      </c>
      <c r="F168" s="42"/>
      <c r="G168" s="38"/>
      <c r="H168" s="21">
        <v>600</v>
      </c>
      <c r="I168" s="21"/>
      <c r="J168" s="21"/>
      <c r="K168" s="21" t="s">
        <v>646</v>
      </c>
      <c r="L168" s="21" t="s">
        <v>24</v>
      </c>
      <c r="M168" s="21" t="s">
        <v>675</v>
      </c>
      <c r="N168" s="21" t="s">
        <v>498</v>
      </c>
      <c r="O168" s="29">
        <v>463.4</v>
      </c>
      <c r="P168" s="29">
        <v>22.2</v>
      </c>
      <c r="Q168" s="30">
        <v>22.8</v>
      </c>
      <c r="R168" s="30">
        <v>44.9</v>
      </c>
      <c r="S168" s="31">
        <v>262</v>
      </c>
      <c r="T168" s="31" t="s">
        <v>13</v>
      </c>
      <c r="U168" s="31">
        <v>2682.43</v>
      </c>
      <c r="V168" s="31">
        <v>319.48</v>
      </c>
      <c r="W168" s="31">
        <v>18776.990000000002</v>
      </c>
      <c r="X168" s="31">
        <v>80189.83</v>
      </c>
      <c r="Y168" s="31">
        <v>22486.131580000001</v>
      </c>
      <c r="Z168" s="31">
        <v>39266.69</v>
      </c>
    </row>
    <row r="169" spans="1:29" s="39" customFormat="1" x14ac:dyDescent="0.35">
      <c r="A169" s="35" t="s">
        <v>41</v>
      </c>
      <c r="B169" s="36">
        <v>44194</v>
      </c>
      <c r="C169" s="21" t="s">
        <v>10</v>
      </c>
      <c r="D169" s="21" t="s">
        <v>37</v>
      </c>
      <c r="E169" s="21" t="s">
        <v>502</v>
      </c>
      <c r="F169" s="42"/>
      <c r="G169" s="38"/>
      <c r="H169" s="21">
        <v>600</v>
      </c>
      <c r="I169" s="21"/>
      <c r="J169" s="21"/>
      <c r="K169" s="21" t="s">
        <v>646</v>
      </c>
      <c r="L169" s="21" t="s">
        <v>24</v>
      </c>
      <c r="M169" s="21" t="s">
        <v>500</v>
      </c>
      <c r="N169" s="21" t="s">
        <v>501</v>
      </c>
      <c r="O169" s="29">
        <v>29.3</v>
      </c>
      <c r="P169" s="29">
        <v>18.3</v>
      </c>
      <c r="Q169" s="30">
        <v>0</v>
      </c>
      <c r="R169" s="30">
        <v>18.3</v>
      </c>
      <c r="S169" s="31">
        <v>39</v>
      </c>
      <c r="T169" s="31" t="s">
        <v>13</v>
      </c>
      <c r="U169" s="31">
        <v>2121.37</v>
      </c>
      <c r="V169" s="31">
        <v>60.81</v>
      </c>
      <c r="W169" s="31">
        <v>4242.74</v>
      </c>
      <c r="X169" s="31">
        <v>2918.87</v>
      </c>
      <c r="Y169" s="31">
        <v>13981.320970000001</v>
      </c>
      <c r="Z169" s="31">
        <v>18036.37</v>
      </c>
    </row>
    <row r="170" spans="1:29" s="39" customFormat="1" x14ac:dyDescent="0.35">
      <c r="A170" s="35" t="s">
        <v>47</v>
      </c>
      <c r="B170" s="36">
        <v>43994</v>
      </c>
      <c r="C170" s="21" t="s">
        <v>10</v>
      </c>
      <c r="D170" s="21" t="s">
        <v>17</v>
      </c>
      <c r="E170" s="21" t="s">
        <v>505</v>
      </c>
      <c r="F170" s="42"/>
      <c r="G170" s="38"/>
      <c r="H170" s="21" t="s">
        <v>610</v>
      </c>
      <c r="I170" s="21"/>
      <c r="J170" s="21"/>
      <c r="K170" s="21" t="s">
        <v>506</v>
      </c>
      <c r="L170" s="21" t="s">
        <v>24</v>
      </c>
      <c r="M170" s="21" t="s">
        <v>503</v>
      </c>
      <c r="N170" s="21" t="s">
        <v>504</v>
      </c>
      <c r="O170" s="29">
        <v>0</v>
      </c>
      <c r="P170" s="29">
        <v>5.34</v>
      </c>
      <c r="Q170" s="30">
        <v>0</v>
      </c>
      <c r="R170" s="30">
        <v>5.34</v>
      </c>
      <c r="S170" s="31">
        <v>24</v>
      </c>
      <c r="T170" s="31" t="s">
        <v>666</v>
      </c>
      <c r="U170" s="31" t="s">
        <v>13</v>
      </c>
      <c r="V170" s="31">
        <v>0</v>
      </c>
      <c r="W170" s="31" t="s">
        <v>13</v>
      </c>
      <c r="X170" s="31">
        <v>0</v>
      </c>
      <c r="Y170" s="31">
        <v>7926.4059538483971</v>
      </c>
      <c r="Z170" s="31">
        <v>15346.87</v>
      </c>
    </row>
    <row r="171" spans="1:29" s="51" customFormat="1" x14ac:dyDescent="0.35">
      <c r="A171" s="47" t="s">
        <v>47</v>
      </c>
      <c r="B171" s="48">
        <v>44109</v>
      </c>
      <c r="C171" s="44" t="s">
        <v>10</v>
      </c>
      <c r="D171" s="44" t="s">
        <v>17</v>
      </c>
      <c r="E171" s="44" t="s">
        <v>510</v>
      </c>
      <c r="F171" s="49"/>
      <c r="G171" s="50"/>
      <c r="H171" s="44" t="s">
        <v>511</v>
      </c>
      <c r="I171" s="44"/>
      <c r="J171" s="44"/>
      <c r="K171" s="44" t="s">
        <v>512</v>
      </c>
      <c r="L171" s="44" t="s">
        <v>507</v>
      </c>
      <c r="M171" s="44" t="s">
        <v>508</v>
      </c>
      <c r="N171" s="21" t="s">
        <v>509</v>
      </c>
      <c r="O171" s="29">
        <v>0.41</v>
      </c>
      <c r="P171" s="29">
        <v>0</v>
      </c>
      <c r="Q171" s="30">
        <v>0</v>
      </c>
      <c r="R171" s="30">
        <v>0</v>
      </c>
      <c r="S171" s="31">
        <v>35</v>
      </c>
      <c r="T171" s="31" t="s">
        <v>666</v>
      </c>
      <c r="U171" s="31" t="s">
        <v>13</v>
      </c>
      <c r="V171" s="31">
        <v>0.11</v>
      </c>
      <c r="W171" s="31" t="s">
        <v>13</v>
      </c>
      <c r="X171" s="31">
        <v>28.56</v>
      </c>
      <c r="Y171" s="31">
        <v>661.04</v>
      </c>
      <c r="Z171" s="31">
        <v>1202.9100000000001</v>
      </c>
      <c r="AB171" s="52"/>
      <c r="AC171" s="53"/>
    </row>
    <row r="172" spans="1:29" s="39" customFormat="1" x14ac:dyDescent="0.35">
      <c r="A172" s="35" t="s">
        <v>47</v>
      </c>
      <c r="B172" s="36">
        <v>44109</v>
      </c>
      <c r="C172" s="21" t="s">
        <v>10</v>
      </c>
      <c r="D172" s="21" t="s">
        <v>17</v>
      </c>
      <c r="E172" s="21" t="s">
        <v>515</v>
      </c>
      <c r="F172" s="42"/>
      <c r="G172" s="38"/>
      <c r="H172" s="21" t="s">
        <v>511</v>
      </c>
      <c r="I172" s="21"/>
      <c r="J172" s="21"/>
      <c r="K172" s="21" t="s">
        <v>512</v>
      </c>
      <c r="L172" s="21" t="s">
        <v>507</v>
      </c>
      <c r="M172" s="21" t="s">
        <v>513</v>
      </c>
      <c r="N172" s="21" t="s">
        <v>514</v>
      </c>
      <c r="O172" s="29">
        <v>5.97</v>
      </c>
      <c r="P172" s="29">
        <v>0</v>
      </c>
      <c r="Q172" s="30">
        <v>0.04</v>
      </c>
      <c r="R172" s="30">
        <v>0.04</v>
      </c>
      <c r="S172" s="31">
        <v>36</v>
      </c>
      <c r="T172" s="31" t="s">
        <v>666</v>
      </c>
      <c r="U172" s="31">
        <v>2.0207306558176428</v>
      </c>
      <c r="V172" s="31">
        <v>0.73</v>
      </c>
      <c r="W172" s="31">
        <v>76.787764921070419</v>
      </c>
      <c r="X172" s="31">
        <v>183.25</v>
      </c>
      <c r="Y172" s="31">
        <v>514.70000000000005</v>
      </c>
      <c r="Z172" s="31">
        <v>1070.23</v>
      </c>
      <c r="AB172" s="52"/>
      <c r="AC172" s="54"/>
    </row>
    <row r="173" spans="1:29" x14ac:dyDescent="0.35">
      <c r="A173" s="14"/>
      <c r="B173" s="14"/>
      <c r="C173" s="14"/>
      <c r="L173"/>
      <c r="R173" s="3"/>
    </row>
    <row r="174" spans="1:29" x14ac:dyDescent="0.3">
      <c r="A174" s="15" t="s">
        <v>16</v>
      </c>
      <c r="B174"/>
      <c r="C174"/>
      <c r="E174"/>
      <c r="F174" s="27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29" ht="16.5" x14ac:dyDescent="0.3">
      <c r="A175" s="28" t="s">
        <v>617</v>
      </c>
      <c r="B175"/>
      <c r="C175"/>
      <c r="E175"/>
      <c r="F175" s="27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29" x14ac:dyDescent="0.35">
      <c r="A176" s="3"/>
      <c r="B176"/>
      <c r="C176"/>
      <c r="E176"/>
      <c r="F176" s="27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5:18" x14ac:dyDescent="0.35">
      <c r="O177" s="16"/>
      <c r="P177" s="16"/>
      <c r="Q177" s="16"/>
      <c r="R177" s="16"/>
    </row>
    <row r="178" spans="15:18" x14ac:dyDescent="0.35">
      <c r="O178" s="16"/>
      <c r="P178" s="16"/>
      <c r="Q178" s="16"/>
      <c r="R178" s="16"/>
    </row>
    <row r="179" spans="15:18" x14ac:dyDescent="0.35">
      <c r="O179" s="16"/>
      <c r="P179" s="16"/>
      <c r="Q179" s="16"/>
      <c r="R179" s="16"/>
    </row>
    <row r="180" spans="15:18" x14ac:dyDescent="0.35">
      <c r="O180" s="16"/>
      <c r="P180" s="16"/>
      <c r="Q180" s="16"/>
      <c r="R180" s="16"/>
    </row>
    <row r="181" spans="15:18" x14ac:dyDescent="0.35">
      <c r="O181" s="16"/>
      <c r="P181" s="16"/>
      <c r="Q181" s="16"/>
      <c r="R181" s="16"/>
    </row>
    <row r="182" spans="15:18" x14ac:dyDescent="0.35">
      <c r="O182" s="16"/>
      <c r="P182" s="16"/>
      <c r="Q182" s="16"/>
      <c r="R182" s="16"/>
    </row>
    <row r="183" spans="15:18" x14ac:dyDescent="0.35">
      <c r="O183" s="16"/>
      <c r="P183" s="16"/>
      <c r="Q183" s="16"/>
      <c r="R183" s="16"/>
    </row>
    <row r="184" spans="15:18" x14ac:dyDescent="0.35">
      <c r="O184" s="16"/>
      <c r="P184" s="16"/>
      <c r="Q184" s="16"/>
      <c r="R184" s="16"/>
    </row>
  </sheetData>
  <sheetProtection selectLockedCells="1" selectUnlockedCells="1"/>
  <mergeCells count="28">
    <mergeCell ref="W8:X8"/>
    <mergeCell ref="X9:X10"/>
    <mergeCell ref="Y9:Y10"/>
    <mergeCell ref="Y8:Z8"/>
    <mergeCell ref="S8:T8"/>
    <mergeCell ref="T9:T10"/>
    <mergeCell ref="U8:V8"/>
    <mergeCell ref="V9:V10"/>
    <mergeCell ref="U9:U10"/>
    <mergeCell ref="W9:W10"/>
    <mergeCell ref="Z9:Z10"/>
    <mergeCell ref="S9:S10"/>
    <mergeCell ref="P8:R8"/>
    <mergeCell ref="F9:H9"/>
    <mergeCell ref="I9:K9"/>
    <mergeCell ref="M9:M10"/>
    <mergeCell ref="N9:N10"/>
    <mergeCell ref="R9:R10"/>
    <mergeCell ref="P9:P10"/>
    <mergeCell ref="Q9:Q10"/>
    <mergeCell ref="A8:O8"/>
    <mergeCell ref="B9:B10"/>
    <mergeCell ref="L9:L10"/>
    <mergeCell ref="O9:O10"/>
    <mergeCell ref="E9:E10"/>
    <mergeCell ref="C9:C10"/>
    <mergeCell ref="D9:D10"/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7A705-1FFD-477B-B68C-F3231545E6F5}">
  <dimension ref="A1:AJ45"/>
  <sheetViews>
    <sheetView showGridLines="0" zoomScale="70" zoomScaleNormal="70" workbookViewId="0">
      <selection activeCell="A9" sqref="A9:A10"/>
    </sheetView>
  </sheetViews>
  <sheetFormatPr defaultColWidth="9.28515625" defaultRowHeight="18" x14ac:dyDescent="0.35"/>
  <cols>
    <col min="1" max="1" width="27" style="3" customWidth="1"/>
    <col min="2" max="2" width="13.85546875" style="1" bestFit="1" customWidth="1"/>
    <col min="3" max="3" width="20" style="1" bestFit="1" customWidth="1"/>
    <col min="4" max="4" width="13.28515625" style="1" bestFit="1" customWidth="1"/>
    <col min="5" max="5" width="27.28515625" style="1" customWidth="1"/>
    <col min="6" max="6" width="4.85546875" style="1" bestFit="1" customWidth="1"/>
    <col min="7" max="7" width="6" style="1" bestFit="1" customWidth="1"/>
    <col min="8" max="8" width="13.42578125" style="1" bestFit="1" customWidth="1"/>
    <col min="9" max="9" width="4.85546875" style="1" bestFit="1" customWidth="1"/>
    <col min="10" max="10" width="6" style="1" bestFit="1" customWidth="1"/>
    <col min="11" max="11" width="38.42578125" style="1" customWidth="1"/>
    <col min="12" max="12" width="24.42578125" style="1" bestFit="1" customWidth="1"/>
    <col min="13" max="13" width="16" style="1" bestFit="1" customWidth="1"/>
    <col min="14" max="14" width="14.28515625" style="1" bestFit="1" customWidth="1"/>
    <col min="15" max="15" width="29.140625" style="1" bestFit="1" customWidth="1"/>
    <col min="16" max="16" width="14.28515625" style="1" bestFit="1" customWidth="1"/>
    <col min="17" max="17" width="15.5703125" style="1" bestFit="1" customWidth="1"/>
    <col min="18" max="18" width="25.7109375" style="1" bestFit="1" customWidth="1"/>
    <col min="19" max="20" width="17.140625" style="1" customWidth="1"/>
    <col min="21" max="21" width="18.5703125" customWidth="1"/>
    <col min="22" max="22" width="20" customWidth="1"/>
    <col min="23" max="23" width="16.7109375" customWidth="1"/>
    <col min="24" max="24" width="19" customWidth="1"/>
    <col min="25" max="25" width="18.28515625" customWidth="1"/>
    <col min="26" max="26" width="15" customWidth="1"/>
    <col min="37" max="16384" width="9.28515625" style="1"/>
  </cols>
  <sheetData>
    <row r="1" spans="1:36" x14ac:dyDescent="0.35">
      <c r="A1" s="2"/>
    </row>
    <row r="6" spans="1:36" s="5" customFormat="1" ht="27.75" x14ac:dyDescent="0.45">
      <c r="A6" s="4" t="s">
        <v>50</v>
      </c>
    </row>
    <row r="7" spans="1:36" ht="18.75" thickBot="1" x14ac:dyDescent="0.4"/>
    <row r="8" spans="1:36" ht="18.75" customHeight="1" thickBot="1" x14ac:dyDescent="0.4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66" t="s">
        <v>42</v>
      </c>
      <c r="Q8" s="67"/>
      <c r="R8" s="80"/>
      <c r="S8" s="66" t="s">
        <v>655</v>
      </c>
      <c r="T8" s="80"/>
      <c r="U8" s="66" t="s">
        <v>656</v>
      </c>
      <c r="V8" s="80"/>
      <c r="W8" s="66" t="s">
        <v>657</v>
      </c>
      <c r="X8" s="80"/>
      <c r="Y8" s="66" t="s">
        <v>658</v>
      </c>
      <c r="Z8" s="80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0.25" customHeight="1" x14ac:dyDescent="0.3">
      <c r="A9" s="73" t="s">
        <v>44</v>
      </c>
      <c r="B9" s="73" t="s">
        <v>0</v>
      </c>
      <c r="C9" s="73" t="s">
        <v>1</v>
      </c>
      <c r="D9" s="73" t="s">
        <v>26</v>
      </c>
      <c r="E9" s="71" t="s">
        <v>2</v>
      </c>
      <c r="F9" s="68" t="s">
        <v>3</v>
      </c>
      <c r="G9" s="69"/>
      <c r="H9" s="70"/>
      <c r="I9" s="68" t="s">
        <v>4</v>
      </c>
      <c r="J9" s="69"/>
      <c r="K9" s="70"/>
      <c r="L9" s="73" t="s">
        <v>27</v>
      </c>
      <c r="M9" s="71" t="s">
        <v>5</v>
      </c>
      <c r="N9" s="71" t="s">
        <v>6</v>
      </c>
      <c r="O9" s="73" t="s">
        <v>43</v>
      </c>
      <c r="P9" s="73" t="s">
        <v>28</v>
      </c>
      <c r="Q9" s="73" t="s">
        <v>29</v>
      </c>
      <c r="R9" s="73" t="s">
        <v>33</v>
      </c>
      <c r="S9" s="73">
        <v>2020</v>
      </c>
      <c r="T9" s="73">
        <v>2021</v>
      </c>
      <c r="U9" s="73">
        <v>2020</v>
      </c>
      <c r="V9" s="73">
        <v>2021</v>
      </c>
      <c r="W9" s="73">
        <v>2020</v>
      </c>
      <c r="X9" s="73">
        <v>2021</v>
      </c>
      <c r="Y9" s="73">
        <v>2020</v>
      </c>
      <c r="Z9" s="73">
        <v>2021</v>
      </c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3.75" customHeight="1" thickBot="1" x14ac:dyDescent="0.35">
      <c r="A10" s="74"/>
      <c r="B10" s="74"/>
      <c r="C10" s="74"/>
      <c r="D10" s="74"/>
      <c r="E10" s="72"/>
      <c r="F10" s="6" t="s">
        <v>7</v>
      </c>
      <c r="G10" s="7" t="s">
        <v>8</v>
      </c>
      <c r="H10" s="9" t="s">
        <v>9</v>
      </c>
      <c r="I10" s="6" t="s">
        <v>7</v>
      </c>
      <c r="J10" s="7" t="s">
        <v>8</v>
      </c>
      <c r="K10" s="8" t="s">
        <v>9</v>
      </c>
      <c r="L10" s="74"/>
      <c r="M10" s="72"/>
      <c r="N10" s="72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6.5" x14ac:dyDescent="0.3">
      <c r="A11" s="17" t="s">
        <v>48</v>
      </c>
      <c r="B11" s="18">
        <v>43864</v>
      </c>
      <c r="C11" s="19" t="s">
        <v>10</v>
      </c>
      <c r="D11" s="19" t="s">
        <v>17</v>
      </c>
      <c r="E11" s="19" t="s">
        <v>516</v>
      </c>
      <c r="F11" s="19"/>
      <c r="G11" s="19"/>
      <c r="H11" s="19"/>
      <c r="I11" s="19"/>
      <c r="J11" s="19"/>
      <c r="K11" s="32" t="s">
        <v>648</v>
      </c>
      <c r="L11" s="19" t="s">
        <v>24</v>
      </c>
      <c r="M11" s="19" t="s">
        <v>553</v>
      </c>
      <c r="N11" s="19" t="s">
        <v>554</v>
      </c>
      <c r="O11" s="23">
        <v>183.1</v>
      </c>
      <c r="P11" s="23">
        <v>104.9</v>
      </c>
      <c r="Q11" s="23">
        <v>0</v>
      </c>
      <c r="R11" s="23">
        <v>104.9</v>
      </c>
      <c r="S11" s="19">
        <v>1</v>
      </c>
      <c r="T11" s="65" t="s">
        <v>13</v>
      </c>
      <c r="U11" s="34">
        <v>54.257130476894453</v>
      </c>
      <c r="V11" s="34">
        <v>132.45451927859068</v>
      </c>
      <c r="W11" s="34">
        <v>11990.825835393674</v>
      </c>
      <c r="X11" s="34">
        <v>32318.902703976128</v>
      </c>
      <c r="Y11" s="34">
        <v>1788.8002446919686</v>
      </c>
      <c r="Z11" s="65" t="s">
        <v>13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6.5" x14ac:dyDescent="0.3">
      <c r="A12" s="17" t="s">
        <v>48</v>
      </c>
      <c r="B12" s="18">
        <v>43870</v>
      </c>
      <c r="C12" s="19" t="s">
        <v>10</v>
      </c>
      <c r="D12" s="19" t="s">
        <v>17</v>
      </c>
      <c r="E12" s="19" t="s">
        <v>517</v>
      </c>
      <c r="F12" s="19"/>
      <c r="G12" s="19"/>
      <c r="H12" s="19"/>
      <c r="I12" s="19"/>
      <c r="J12" s="19"/>
      <c r="K12" s="32" t="s">
        <v>648</v>
      </c>
      <c r="L12" s="19" t="s">
        <v>24</v>
      </c>
      <c r="M12" s="19" t="s">
        <v>555</v>
      </c>
      <c r="N12" s="19" t="s">
        <v>556</v>
      </c>
      <c r="O12" s="23">
        <v>42.8</v>
      </c>
      <c r="P12" s="23">
        <v>9.9</v>
      </c>
      <c r="Q12" s="23">
        <v>0</v>
      </c>
      <c r="R12" s="23">
        <v>9.9</v>
      </c>
      <c r="S12" s="19">
        <v>86</v>
      </c>
      <c r="T12" s="65" t="s">
        <v>13</v>
      </c>
      <c r="U12" s="34">
        <v>30.465679402543778</v>
      </c>
      <c r="V12" s="34">
        <v>58.012197994921863</v>
      </c>
      <c r="W12" s="34">
        <v>6611.0524303519996</v>
      </c>
      <c r="X12" s="34">
        <v>14154.976310760934</v>
      </c>
      <c r="Y12" s="34">
        <v>44288.991410292358</v>
      </c>
      <c r="Z12" s="65" t="s">
        <v>13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6.5" x14ac:dyDescent="0.3">
      <c r="A13" s="17" t="s">
        <v>48</v>
      </c>
      <c r="B13" s="18">
        <v>43986</v>
      </c>
      <c r="C13" s="19" t="s">
        <v>10</v>
      </c>
      <c r="D13" s="19" t="s">
        <v>17</v>
      </c>
      <c r="E13" s="19" t="s">
        <v>518</v>
      </c>
      <c r="F13" s="19"/>
      <c r="G13" s="19"/>
      <c r="H13" s="19"/>
      <c r="I13" s="19"/>
      <c r="J13" s="19"/>
      <c r="K13" s="19" t="s">
        <v>543</v>
      </c>
      <c r="L13" s="19" t="s">
        <v>24</v>
      </c>
      <c r="M13" s="19" t="s">
        <v>557</v>
      </c>
      <c r="N13" s="19" t="s">
        <v>558</v>
      </c>
      <c r="O13" s="23">
        <v>245.3</v>
      </c>
      <c r="P13" s="23">
        <v>32.299999999999997</v>
      </c>
      <c r="Q13" s="23">
        <v>0</v>
      </c>
      <c r="R13" s="23">
        <v>32.299999999999997</v>
      </c>
      <c r="S13" s="19">
        <v>26</v>
      </c>
      <c r="T13" s="65" t="s">
        <v>13</v>
      </c>
      <c r="U13" s="34">
        <v>1271.0231182932735</v>
      </c>
      <c r="V13" s="34">
        <v>907.46459702117636</v>
      </c>
      <c r="W13" s="34">
        <v>181756.30591593814</v>
      </c>
      <c r="X13" s="34">
        <v>221421.36167316703</v>
      </c>
      <c r="Y13" s="34">
        <v>15097.49445619759</v>
      </c>
      <c r="Z13" s="65" t="s">
        <v>13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6.5" x14ac:dyDescent="0.3">
      <c r="A14" s="17" t="s">
        <v>48</v>
      </c>
      <c r="B14" s="18">
        <v>43987</v>
      </c>
      <c r="C14" s="19" t="s">
        <v>10</v>
      </c>
      <c r="D14" s="19" t="s">
        <v>17</v>
      </c>
      <c r="E14" s="19" t="s">
        <v>519</v>
      </c>
      <c r="F14" s="19"/>
      <c r="G14" s="19"/>
      <c r="H14" s="19"/>
      <c r="I14" s="19"/>
      <c r="J14" s="19"/>
      <c r="K14" s="19" t="s">
        <v>544</v>
      </c>
      <c r="L14" s="19" t="s">
        <v>24</v>
      </c>
      <c r="M14" s="19" t="s">
        <v>559</v>
      </c>
      <c r="N14" s="19" t="s">
        <v>560</v>
      </c>
      <c r="O14" s="23">
        <v>25.3</v>
      </c>
      <c r="P14" s="23">
        <v>6.7</v>
      </c>
      <c r="Q14" s="23">
        <v>0</v>
      </c>
      <c r="R14" s="23">
        <v>6.7</v>
      </c>
      <c r="S14" s="19">
        <v>24</v>
      </c>
      <c r="T14" s="65" t="s">
        <v>13</v>
      </c>
      <c r="U14" s="34">
        <v>317.58901944791376</v>
      </c>
      <c r="V14" s="34">
        <v>92.343794989922259</v>
      </c>
      <c r="W14" s="34">
        <v>45097.640761603754</v>
      </c>
      <c r="X14" s="34">
        <v>22531.885977541031</v>
      </c>
      <c r="Y14" s="34">
        <v>80.544439629903408</v>
      </c>
      <c r="Z14" s="65" t="s">
        <v>13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6.5" x14ac:dyDescent="0.3">
      <c r="A15" s="17" t="s">
        <v>48</v>
      </c>
      <c r="B15" s="18">
        <v>43998</v>
      </c>
      <c r="C15" s="19" t="s">
        <v>10</v>
      </c>
      <c r="D15" s="19" t="s">
        <v>17</v>
      </c>
      <c r="E15" s="19" t="s">
        <v>520</v>
      </c>
      <c r="F15" s="19"/>
      <c r="G15" s="19"/>
      <c r="H15" s="19"/>
      <c r="I15" s="19"/>
      <c r="J15" s="19"/>
      <c r="K15" s="19" t="s">
        <v>545</v>
      </c>
      <c r="L15" s="19" t="s">
        <v>24</v>
      </c>
      <c r="M15" s="19" t="s">
        <v>561</v>
      </c>
      <c r="N15" s="19" t="s">
        <v>562</v>
      </c>
      <c r="O15" s="23">
        <v>282.2</v>
      </c>
      <c r="P15" s="23">
        <v>68.7</v>
      </c>
      <c r="Q15" s="23">
        <v>0</v>
      </c>
      <c r="R15" s="23">
        <v>68.7</v>
      </c>
      <c r="S15" s="19">
        <v>360</v>
      </c>
      <c r="T15" s="65" t="s">
        <v>13</v>
      </c>
      <c r="U15" s="34">
        <v>239.07807203119825</v>
      </c>
      <c r="V15" s="34">
        <v>183.93607831845665</v>
      </c>
      <c r="W15" s="34">
        <v>32753.695868274157</v>
      </c>
      <c r="X15" s="34">
        <v>44880.403109703424</v>
      </c>
      <c r="Y15" s="34">
        <v>142720.92371218107</v>
      </c>
      <c r="Z15" s="65" t="s">
        <v>13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6.5" x14ac:dyDescent="0.3">
      <c r="A16" s="17" t="s">
        <v>48</v>
      </c>
      <c r="B16" s="18">
        <v>44004</v>
      </c>
      <c r="C16" s="19" t="s">
        <v>10</v>
      </c>
      <c r="D16" s="19" t="s">
        <v>17</v>
      </c>
      <c r="E16" s="19" t="s">
        <v>521</v>
      </c>
      <c r="F16" s="19"/>
      <c r="G16" s="19"/>
      <c r="H16" s="19"/>
      <c r="I16" s="19"/>
      <c r="J16" s="19"/>
      <c r="K16" s="19" t="s">
        <v>543</v>
      </c>
      <c r="L16" s="19" t="s">
        <v>24</v>
      </c>
      <c r="M16" s="19" t="s">
        <v>563</v>
      </c>
      <c r="N16" s="19" t="s">
        <v>564</v>
      </c>
      <c r="O16" s="23">
        <v>99.5</v>
      </c>
      <c r="P16" s="23">
        <v>36.5</v>
      </c>
      <c r="Q16" s="23">
        <v>0</v>
      </c>
      <c r="R16" s="23">
        <v>36.5</v>
      </c>
      <c r="S16" s="19">
        <v>11</v>
      </c>
      <c r="T16" s="65" t="s">
        <v>13</v>
      </c>
      <c r="U16" s="34">
        <v>250.34537251803329</v>
      </c>
      <c r="V16" s="34">
        <v>177.59573855456378</v>
      </c>
      <c r="W16" s="34">
        <v>33045.589172380394</v>
      </c>
      <c r="X16" s="34">
        <v>43333.360207313563</v>
      </c>
      <c r="Y16" s="34">
        <v>2558.0506206509826</v>
      </c>
      <c r="Z16" s="65" t="s">
        <v>13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6.5" x14ac:dyDescent="0.3">
      <c r="A17" s="17" t="s">
        <v>48</v>
      </c>
      <c r="B17" s="18">
        <v>44027</v>
      </c>
      <c r="C17" s="19" t="s">
        <v>10</v>
      </c>
      <c r="D17" s="19" t="s">
        <v>17</v>
      </c>
      <c r="E17" s="19" t="s">
        <v>522</v>
      </c>
      <c r="F17" s="19"/>
      <c r="G17" s="19"/>
      <c r="H17" s="19"/>
      <c r="I17" s="19"/>
      <c r="J17" s="19"/>
      <c r="K17" s="33" t="s">
        <v>649</v>
      </c>
      <c r="L17" s="19" t="s">
        <v>24</v>
      </c>
      <c r="M17" s="19" t="s">
        <v>565</v>
      </c>
      <c r="N17" s="19" t="s">
        <v>566</v>
      </c>
      <c r="O17" s="23">
        <v>9.06</v>
      </c>
      <c r="P17" s="23">
        <v>5.3501821609640521</v>
      </c>
      <c r="Q17" s="23">
        <v>0</v>
      </c>
      <c r="R17" s="23">
        <v>5.3501821609640521</v>
      </c>
      <c r="S17" s="19">
        <v>2</v>
      </c>
      <c r="T17" s="65" t="s">
        <v>13</v>
      </c>
      <c r="U17" s="34">
        <v>244.59001350903577</v>
      </c>
      <c r="V17" s="34">
        <v>82.180718791717922</v>
      </c>
      <c r="W17" s="34">
        <v>27638.671526521044</v>
      </c>
      <c r="X17" s="34">
        <v>20052.095385179175</v>
      </c>
      <c r="Y17" s="34">
        <v>0</v>
      </c>
      <c r="Z17" s="65" t="s">
        <v>13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6.5" x14ac:dyDescent="0.3">
      <c r="A18" s="17" t="s">
        <v>48</v>
      </c>
      <c r="B18" s="18">
        <v>44066</v>
      </c>
      <c r="C18" s="19" t="s">
        <v>10</v>
      </c>
      <c r="D18" s="19" t="s">
        <v>17</v>
      </c>
      <c r="E18" s="19" t="s">
        <v>523</v>
      </c>
      <c r="F18" s="19"/>
      <c r="G18" s="19"/>
      <c r="H18" s="19"/>
      <c r="I18" s="19"/>
      <c r="J18" s="19"/>
      <c r="K18" s="19" t="s">
        <v>31</v>
      </c>
      <c r="L18" s="19" t="s">
        <v>24</v>
      </c>
      <c r="M18" s="19" t="s">
        <v>567</v>
      </c>
      <c r="N18" s="19" t="s">
        <v>568</v>
      </c>
      <c r="O18" s="23">
        <v>375.5</v>
      </c>
      <c r="P18" s="23">
        <v>35</v>
      </c>
      <c r="Q18" s="23">
        <v>0</v>
      </c>
      <c r="R18" s="23">
        <v>35</v>
      </c>
      <c r="S18" s="19">
        <v>481</v>
      </c>
      <c r="T18" s="65" t="s">
        <v>13</v>
      </c>
      <c r="U18" s="34">
        <v>255.09061249458367</v>
      </c>
      <c r="V18" s="34">
        <v>310.81695154830771</v>
      </c>
      <c r="W18" s="34">
        <v>22447.97389952336</v>
      </c>
      <c r="X18" s="34">
        <v>75839.336177787089</v>
      </c>
      <c r="Y18" s="34">
        <v>109569.49506792752</v>
      </c>
      <c r="Z18" s="65" t="s">
        <v>13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6.5" x14ac:dyDescent="0.3">
      <c r="A19" s="17" t="s">
        <v>48</v>
      </c>
      <c r="B19" s="18">
        <v>44074</v>
      </c>
      <c r="C19" s="19" t="s">
        <v>10</v>
      </c>
      <c r="D19" s="19" t="s">
        <v>17</v>
      </c>
      <c r="E19" s="19" t="s">
        <v>524</v>
      </c>
      <c r="F19" s="19"/>
      <c r="G19" s="19"/>
      <c r="H19" s="19"/>
      <c r="I19" s="19"/>
      <c r="J19" s="19"/>
      <c r="K19" s="20" t="s">
        <v>546</v>
      </c>
      <c r="L19" s="19" t="s">
        <v>24</v>
      </c>
      <c r="M19" s="19" t="s">
        <v>569</v>
      </c>
      <c r="N19" s="19" t="s">
        <v>570</v>
      </c>
      <c r="O19" s="23">
        <v>34.1</v>
      </c>
      <c r="P19" s="23">
        <v>6.7</v>
      </c>
      <c r="Q19" s="23">
        <v>0</v>
      </c>
      <c r="R19" s="23">
        <v>6.7</v>
      </c>
      <c r="S19" s="19">
        <v>35</v>
      </c>
      <c r="T19" s="65" t="s">
        <v>13</v>
      </c>
      <c r="U19" s="34">
        <v>59.584023653556955</v>
      </c>
      <c r="V19" s="34">
        <v>9.4508284689684068</v>
      </c>
      <c r="W19" s="34">
        <v>4945.4739632452274</v>
      </c>
      <c r="X19" s="34">
        <v>2306.0021464282913</v>
      </c>
      <c r="Y19" s="34">
        <v>1236.968878240257</v>
      </c>
      <c r="Z19" s="65" t="s">
        <v>13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6.5" x14ac:dyDescent="0.3">
      <c r="A20" s="17" t="s">
        <v>48</v>
      </c>
      <c r="B20" s="18">
        <v>44081</v>
      </c>
      <c r="C20" s="19" t="s">
        <v>10</v>
      </c>
      <c r="D20" s="19" t="s">
        <v>17</v>
      </c>
      <c r="E20" s="19" t="s">
        <v>525</v>
      </c>
      <c r="F20" s="19"/>
      <c r="G20" s="19"/>
      <c r="H20" s="19"/>
      <c r="I20" s="19"/>
      <c r="J20" s="19"/>
      <c r="K20" s="20" t="s">
        <v>547</v>
      </c>
      <c r="L20" s="19" t="s">
        <v>24</v>
      </c>
      <c r="M20" s="19" t="s">
        <v>571</v>
      </c>
      <c r="N20" s="19" t="s">
        <v>572</v>
      </c>
      <c r="O20" s="23">
        <v>429.44481572238311</v>
      </c>
      <c r="P20" s="23">
        <v>84.493290606849584</v>
      </c>
      <c r="Q20" s="23">
        <v>0</v>
      </c>
      <c r="R20" s="23">
        <v>84.493290606849584</v>
      </c>
      <c r="S20" s="19">
        <v>451</v>
      </c>
      <c r="T20" s="65" t="s">
        <v>13</v>
      </c>
      <c r="U20" s="34">
        <v>358.30015548135503</v>
      </c>
      <c r="V20" s="34">
        <v>261.77185037824256</v>
      </c>
      <c r="W20" s="34">
        <v>27947.412127545689</v>
      </c>
      <c r="X20" s="34">
        <v>63872.331492291181</v>
      </c>
      <c r="Y20" s="34">
        <v>195070.98615961053</v>
      </c>
      <c r="Z20" s="65" t="s">
        <v>13</v>
      </c>
    </row>
    <row r="21" spans="1:36" ht="16.5" x14ac:dyDescent="0.3">
      <c r="A21" s="17" t="s">
        <v>48</v>
      </c>
      <c r="B21" s="18">
        <v>44083</v>
      </c>
      <c r="C21" s="19" t="s">
        <v>10</v>
      </c>
      <c r="D21" s="19" t="s">
        <v>17</v>
      </c>
      <c r="E21" s="19" t="s">
        <v>526</v>
      </c>
      <c r="F21" s="19"/>
      <c r="G21" s="19"/>
      <c r="H21" s="19"/>
      <c r="I21" s="19"/>
      <c r="J21" s="19"/>
      <c r="K21" s="20" t="s">
        <v>548</v>
      </c>
      <c r="L21" s="19" t="s">
        <v>573</v>
      </c>
      <c r="M21" s="19" t="s">
        <v>574</v>
      </c>
      <c r="N21" s="19" t="s">
        <v>575</v>
      </c>
      <c r="O21" s="23">
        <v>16.727860976984729</v>
      </c>
      <c r="P21" s="23">
        <v>17.474661740476311</v>
      </c>
      <c r="Q21" s="23">
        <v>0</v>
      </c>
      <c r="R21" s="23">
        <v>17.474661740476311</v>
      </c>
      <c r="S21" s="19">
        <v>2</v>
      </c>
      <c r="T21" s="65" t="s">
        <v>13</v>
      </c>
      <c r="U21" s="34">
        <v>139.7094282874111</v>
      </c>
      <c r="V21" s="34">
        <v>24.449650551003849</v>
      </c>
      <c r="W21" s="34">
        <v>10617.916549843245</v>
      </c>
      <c r="X21" s="34">
        <v>5965.7147344449395</v>
      </c>
      <c r="Y21" s="34">
        <v>216.3994596385696</v>
      </c>
      <c r="Z21" s="65" t="s">
        <v>13</v>
      </c>
    </row>
    <row r="22" spans="1:36" ht="16.5" x14ac:dyDescent="0.3">
      <c r="A22" s="17" t="s">
        <v>48</v>
      </c>
      <c r="B22" s="18">
        <v>44088</v>
      </c>
      <c r="C22" s="19" t="s">
        <v>10</v>
      </c>
      <c r="D22" s="19" t="s">
        <v>17</v>
      </c>
      <c r="E22" s="19" t="s">
        <v>527</v>
      </c>
      <c r="F22" s="19"/>
      <c r="G22" s="19"/>
      <c r="H22" s="19"/>
      <c r="I22" s="19"/>
      <c r="J22" s="19"/>
      <c r="K22" s="20" t="s">
        <v>549</v>
      </c>
      <c r="L22" s="19" t="s">
        <v>24</v>
      </c>
      <c r="M22" s="19" t="s">
        <v>576</v>
      </c>
      <c r="N22" s="19" t="s">
        <v>577</v>
      </c>
      <c r="O22" s="23">
        <v>440.87043782056048</v>
      </c>
      <c r="P22" s="23">
        <v>0</v>
      </c>
      <c r="Q22" s="23">
        <v>132.35618520061766</v>
      </c>
      <c r="R22" s="23">
        <v>132.35618520061766</v>
      </c>
      <c r="S22" s="19">
        <v>1844</v>
      </c>
      <c r="T22" s="65" t="s">
        <v>13</v>
      </c>
      <c r="U22" s="34">
        <v>870.93645655443129</v>
      </c>
      <c r="V22" s="34">
        <v>522.96102400335053</v>
      </c>
      <c r="W22" s="34">
        <v>63578.361328473482</v>
      </c>
      <c r="X22" s="34">
        <v>127602.48985681753</v>
      </c>
      <c r="Y22" s="34">
        <v>257562.5111513267</v>
      </c>
      <c r="Z22" s="65" t="s">
        <v>13</v>
      </c>
    </row>
    <row r="23" spans="1:36" ht="16.5" x14ac:dyDescent="0.3">
      <c r="A23" s="17" t="s">
        <v>48</v>
      </c>
      <c r="B23" s="18">
        <v>44105</v>
      </c>
      <c r="C23" s="19" t="s">
        <v>10</v>
      </c>
      <c r="D23" s="19" t="s">
        <v>17</v>
      </c>
      <c r="E23" s="19" t="s">
        <v>528</v>
      </c>
      <c r="F23" s="19"/>
      <c r="G23" s="19"/>
      <c r="H23" s="19"/>
      <c r="I23" s="19"/>
      <c r="J23" s="19"/>
      <c r="K23" s="20" t="s">
        <v>550</v>
      </c>
      <c r="L23" s="19" t="s">
        <v>573</v>
      </c>
      <c r="M23" s="19" t="s">
        <v>578</v>
      </c>
      <c r="N23" s="19" t="s">
        <v>579</v>
      </c>
      <c r="O23" s="23">
        <v>13.467655356652434</v>
      </c>
      <c r="P23" s="23">
        <v>17.195964415287509</v>
      </c>
      <c r="Q23" s="23">
        <v>0</v>
      </c>
      <c r="R23" s="23">
        <v>17.195964415287509</v>
      </c>
      <c r="S23" s="19">
        <v>1</v>
      </c>
      <c r="T23" s="65" t="s">
        <v>13</v>
      </c>
      <c r="U23" s="34">
        <v>46.341090408584613</v>
      </c>
      <c r="V23" s="34">
        <v>20.643404968196215</v>
      </c>
      <c r="W23" s="34">
        <v>2873.1476053322458</v>
      </c>
      <c r="X23" s="34">
        <v>5036.9908122398765</v>
      </c>
      <c r="Y23" s="34">
        <v>0</v>
      </c>
      <c r="Z23" s="65" t="s">
        <v>13</v>
      </c>
    </row>
    <row r="24" spans="1:36" ht="16.5" x14ac:dyDescent="0.3">
      <c r="A24" s="17" t="s">
        <v>48</v>
      </c>
      <c r="B24" s="18">
        <v>44132</v>
      </c>
      <c r="C24" s="19" t="s">
        <v>10</v>
      </c>
      <c r="D24" s="19" t="s">
        <v>17</v>
      </c>
      <c r="E24" s="19" t="s">
        <v>529</v>
      </c>
      <c r="F24" s="19"/>
      <c r="G24" s="19"/>
      <c r="H24" s="19"/>
      <c r="I24" s="19"/>
      <c r="J24" s="19"/>
      <c r="K24" s="20" t="s">
        <v>550</v>
      </c>
      <c r="L24" s="19" t="s">
        <v>573</v>
      </c>
      <c r="M24" s="19" t="s">
        <v>580</v>
      </c>
      <c r="N24" s="19" t="s">
        <v>581</v>
      </c>
      <c r="O24" s="23">
        <v>6.1446957390978385</v>
      </c>
      <c r="P24" s="23">
        <v>6.5771306639889549</v>
      </c>
      <c r="Q24" s="23">
        <v>0</v>
      </c>
      <c r="R24" s="23">
        <v>6.5771306639889549</v>
      </c>
      <c r="S24" s="19">
        <v>2</v>
      </c>
      <c r="T24" s="65" t="s">
        <v>13</v>
      </c>
      <c r="U24" s="34">
        <v>50.962964851018285</v>
      </c>
      <c r="V24" s="34">
        <v>25.974399916236944</v>
      </c>
      <c r="W24" s="34">
        <v>2191.4074885937862</v>
      </c>
      <c r="X24" s="34">
        <v>6337.7535795618141</v>
      </c>
      <c r="Y24" s="34">
        <v>0</v>
      </c>
      <c r="Z24" s="65" t="s">
        <v>13</v>
      </c>
    </row>
    <row r="25" spans="1:36" x14ac:dyDescent="0.35">
      <c r="A25" s="17" t="s">
        <v>48</v>
      </c>
      <c r="B25" s="18">
        <v>44153</v>
      </c>
      <c r="C25" s="19" t="s">
        <v>10</v>
      </c>
      <c r="D25" s="19" t="s">
        <v>17</v>
      </c>
      <c r="E25" s="19" t="s">
        <v>530</v>
      </c>
      <c r="F25" s="21"/>
      <c r="G25" s="21"/>
      <c r="H25" s="21"/>
      <c r="I25" s="22"/>
      <c r="J25" s="21"/>
      <c r="K25" s="20" t="s">
        <v>543</v>
      </c>
      <c r="L25" s="19" t="s">
        <v>19</v>
      </c>
      <c r="M25" s="19" t="s">
        <v>582</v>
      </c>
      <c r="N25" s="19" t="s">
        <v>583</v>
      </c>
      <c r="O25" s="23">
        <v>245.23401250756507</v>
      </c>
      <c r="P25" s="23">
        <v>51.795440790800889</v>
      </c>
      <c r="Q25" s="23">
        <v>0</v>
      </c>
      <c r="R25" s="23">
        <v>51.795440790800889</v>
      </c>
      <c r="S25" s="19">
        <v>78</v>
      </c>
      <c r="T25" s="65" t="s">
        <v>13</v>
      </c>
      <c r="U25" s="34">
        <v>1393.9010526852396</v>
      </c>
      <c r="V25" s="34">
        <v>974.40855430201816</v>
      </c>
      <c r="W25" s="34">
        <v>39029.229475186701</v>
      </c>
      <c r="X25" s="34">
        <v>237755.68724969242</v>
      </c>
      <c r="Y25" s="34">
        <v>265.59274080493464</v>
      </c>
      <c r="Z25" s="65" t="s">
        <v>13</v>
      </c>
    </row>
    <row r="26" spans="1:36" x14ac:dyDescent="0.35">
      <c r="A26" s="17" t="s">
        <v>48</v>
      </c>
      <c r="B26" s="18">
        <v>44159</v>
      </c>
      <c r="C26" s="19" t="s">
        <v>10</v>
      </c>
      <c r="D26" s="19" t="s">
        <v>17</v>
      </c>
      <c r="E26" s="19" t="s">
        <v>531</v>
      </c>
      <c r="F26" s="21"/>
      <c r="G26" s="21"/>
      <c r="H26" s="21"/>
      <c r="I26" s="22"/>
      <c r="J26" s="21"/>
      <c r="K26" s="20" t="s">
        <v>546</v>
      </c>
      <c r="L26" s="19" t="s">
        <v>19</v>
      </c>
      <c r="M26" s="19" t="s">
        <v>584</v>
      </c>
      <c r="N26" s="19" t="s">
        <v>585</v>
      </c>
      <c r="O26" s="23">
        <v>326.98381077264474</v>
      </c>
      <c r="P26" s="23">
        <v>71.035908815816015</v>
      </c>
      <c r="Q26" s="23">
        <v>0</v>
      </c>
      <c r="R26" s="23">
        <v>71.035908815816015</v>
      </c>
      <c r="S26" s="19">
        <v>142</v>
      </c>
      <c r="T26" s="65" t="s">
        <v>13</v>
      </c>
      <c r="U26" s="34">
        <v>457.66217215099539</v>
      </c>
      <c r="V26" s="34">
        <v>238.13731905871265</v>
      </c>
      <c r="W26" s="34">
        <v>11441.554303774885</v>
      </c>
      <c r="X26" s="34">
        <v>58105.505850325884</v>
      </c>
      <c r="Y26" s="34">
        <v>2484.6430301022101</v>
      </c>
      <c r="Z26" s="65" t="s">
        <v>13</v>
      </c>
    </row>
    <row r="27" spans="1:36" x14ac:dyDescent="0.35">
      <c r="A27" s="17" t="s">
        <v>48</v>
      </c>
      <c r="B27" s="18">
        <v>44160</v>
      </c>
      <c r="C27" s="19" t="s">
        <v>10</v>
      </c>
      <c r="D27" s="19" t="s">
        <v>17</v>
      </c>
      <c r="E27" s="19" t="s">
        <v>532</v>
      </c>
      <c r="F27" s="21"/>
      <c r="G27" s="21"/>
      <c r="H27" s="21"/>
      <c r="I27" s="22"/>
      <c r="J27" s="21"/>
      <c r="K27" s="20" t="s">
        <v>548</v>
      </c>
      <c r="L27" s="19" t="s">
        <v>19</v>
      </c>
      <c r="M27" s="19" t="s">
        <v>586</v>
      </c>
      <c r="N27" s="19" t="s">
        <v>587</v>
      </c>
      <c r="O27" s="23">
        <v>63.274409925358079</v>
      </c>
      <c r="P27" s="23">
        <v>10.742384506758121</v>
      </c>
      <c r="Q27" s="23">
        <v>0</v>
      </c>
      <c r="R27" s="23">
        <v>10.742384506758121</v>
      </c>
      <c r="S27" s="19">
        <v>7</v>
      </c>
      <c r="T27" s="65" t="s">
        <v>13</v>
      </c>
      <c r="U27" s="34">
        <v>183.33928070756761</v>
      </c>
      <c r="V27" s="34">
        <v>45.331518467136092</v>
      </c>
      <c r="W27" s="34">
        <v>4216.803456274055</v>
      </c>
      <c r="X27" s="34">
        <v>11060.890505981206</v>
      </c>
      <c r="Y27" s="34">
        <v>0</v>
      </c>
      <c r="Z27" s="65" t="s">
        <v>13</v>
      </c>
    </row>
    <row r="28" spans="1:36" x14ac:dyDescent="0.35">
      <c r="A28" s="17" t="s">
        <v>48</v>
      </c>
      <c r="B28" s="18">
        <v>44161</v>
      </c>
      <c r="C28" s="19" t="s">
        <v>10</v>
      </c>
      <c r="D28" s="19" t="s">
        <v>17</v>
      </c>
      <c r="E28" s="19" t="s">
        <v>533</v>
      </c>
      <c r="F28" s="21"/>
      <c r="G28" s="21"/>
      <c r="H28" s="21"/>
      <c r="I28" s="22"/>
      <c r="J28" s="21"/>
      <c r="K28" s="20" t="s">
        <v>551</v>
      </c>
      <c r="L28" s="19" t="s">
        <v>19</v>
      </c>
      <c r="M28" s="19" t="s">
        <v>588</v>
      </c>
      <c r="N28" s="19" t="s">
        <v>589</v>
      </c>
      <c r="O28" s="23">
        <v>237.03853136978012</v>
      </c>
      <c r="P28" s="23">
        <v>0</v>
      </c>
      <c r="Q28" s="23">
        <v>87.250353036110553</v>
      </c>
      <c r="R28" s="23">
        <v>87.250353036110553</v>
      </c>
      <c r="S28" s="19">
        <v>275</v>
      </c>
      <c r="T28" s="65" t="s">
        <v>13</v>
      </c>
      <c r="U28" s="34">
        <v>186.14049397191141</v>
      </c>
      <c r="V28" s="34">
        <v>180.4292856581944</v>
      </c>
      <c r="W28" s="34">
        <v>4281.2313613539627</v>
      </c>
      <c r="X28" s="34">
        <v>44024.745700599437</v>
      </c>
      <c r="Y28" s="34">
        <v>166885.7849259552</v>
      </c>
      <c r="Z28" s="65" t="s">
        <v>13</v>
      </c>
    </row>
    <row r="29" spans="1:36" x14ac:dyDescent="0.35">
      <c r="A29" s="17" t="s">
        <v>48</v>
      </c>
      <c r="B29" s="18">
        <v>44161</v>
      </c>
      <c r="C29" s="19" t="s">
        <v>10</v>
      </c>
      <c r="D29" s="19" t="s">
        <v>17</v>
      </c>
      <c r="E29" s="19" t="s">
        <v>534</v>
      </c>
      <c r="F29" s="21"/>
      <c r="G29" s="21"/>
      <c r="H29" s="21"/>
      <c r="I29" s="22"/>
      <c r="J29" s="21"/>
      <c r="K29" s="20" t="s">
        <v>552</v>
      </c>
      <c r="L29" s="19" t="s">
        <v>19</v>
      </c>
      <c r="M29" s="19" t="s">
        <v>590</v>
      </c>
      <c r="N29" s="19" t="s">
        <v>591</v>
      </c>
      <c r="O29" s="23">
        <v>157.80764575347993</v>
      </c>
      <c r="P29" s="23">
        <v>40.019164817429896</v>
      </c>
      <c r="Q29" s="23">
        <v>0</v>
      </c>
      <c r="R29" s="23">
        <v>40.019164817429896</v>
      </c>
      <c r="S29" s="19">
        <v>75</v>
      </c>
      <c r="T29" s="65" t="s">
        <v>13</v>
      </c>
      <c r="U29" s="34">
        <v>43.739963805979663</v>
      </c>
      <c r="V29" s="34">
        <v>57.303353139805772</v>
      </c>
      <c r="W29" s="34">
        <v>1006.0191675375322</v>
      </c>
      <c r="X29" s="34">
        <v>13982.018166112608</v>
      </c>
      <c r="Y29" s="34">
        <v>5272.6021461524742</v>
      </c>
      <c r="Z29" s="65" t="s">
        <v>13</v>
      </c>
    </row>
    <row r="30" spans="1:36" x14ac:dyDescent="0.35">
      <c r="A30" s="17" t="s">
        <v>48</v>
      </c>
      <c r="B30" s="18">
        <v>44164</v>
      </c>
      <c r="C30" s="19" t="s">
        <v>10</v>
      </c>
      <c r="D30" s="19" t="s">
        <v>17</v>
      </c>
      <c r="E30" s="19" t="s">
        <v>535</v>
      </c>
      <c r="F30" s="21"/>
      <c r="G30" s="21"/>
      <c r="H30" s="21"/>
      <c r="I30" s="22"/>
      <c r="J30" s="21"/>
      <c r="K30" s="20" t="s">
        <v>546</v>
      </c>
      <c r="L30" s="19" t="s">
        <v>19</v>
      </c>
      <c r="M30" s="19" t="s">
        <v>592</v>
      </c>
      <c r="N30" s="19" t="s">
        <v>593</v>
      </c>
      <c r="O30" s="23">
        <v>303.0323280209804</v>
      </c>
      <c r="P30" s="23">
        <v>48.441597740568895</v>
      </c>
      <c r="Q30" s="23">
        <v>7.8172281621948763</v>
      </c>
      <c r="R30" s="23">
        <v>56.258825902763768</v>
      </c>
      <c r="S30" s="19">
        <v>42</v>
      </c>
      <c r="T30" s="65" t="s">
        <v>13</v>
      </c>
      <c r="U30" s="34">
        <v>344.92417097851302</v>
      </c>
      <c r="V30" s="34">
        <v>627.64861398319499</v>
      </c>
      <c r="W30" s="34">
        <v>7588.3317615272863</v>
      </c>
      <c r="X30" s="34">
        <v>153146.26181189957</v>
      </c>
      <c r="Y30" s="34">
        <v>0</v>
      </c>
      <c r="Z30" s="65" t="s">
        <v>13</v>
      </c>
    </row>
    <row r="31" spans="1:36" x14ac:dyDescent="0.35">
      <c r="A31" s="17" t="s">
        <v>48</v>
      </c>
      <c r="B31" s="18">
        <v>44164</v>
      </c>
      <c r="C31" s="19" t="s">
        <v>10</v>
      </c>
      <c r="D31" s="19" t="s">
        <v>17</v>
      </c>
      <c r="E31" s="19" t="s">
        <v>536</v>
      </c>
      <c r="F31" s="21"/>
      <c r="G31" s="21"/>
      <c r="H31" s="21"/>
      <c r="I31" s="22"/>
      <c r="J31" s="21"/>
      <c r="K31" s="20" t="s">
        <v>546</v>
      </c>
      <c r="L31" s="19" t="s">
        <v>19</v>
      </c>
      <c r="M31" s="19" t="s">
        <v>594</v>
      </c>
      <c r="N31" s="19" t="s">
        <v>595</v>
      </c>
      <c r="O31" s="23">
        <v>158.96888238854149</v>
      </c>
      <c r="P31" s="23">
        <v>38.077466209400846</v>
      </c>
      <c r="Q31" s="23">
        <v>0</v>
      </c>
      <c r="R31" s="23">
        <v>38.077466209400846</v>
      </c>
      <c r="S31" s="19">
        <v>84</v>
      </c>
      <c r="T31" s="65" t="s">
        <v>13</v>
      </c>
      <c r="U31" s="34">
        <v>57.565314913465706</v>
      </c>
      <c r="V31" s="34">
        <v>68.393319896343229</v>
      </c>
      <c r="W31" s="34">
        <v>1266.4369280962455</v>
      </c>
      <c r="X31" s="34">
        <v>16687.970054707748</v>
      </c>
      <c r="Y31" s="34">
        <v>6850.6104554839039</v>
      </c>
      <c r="Z31" s="65" t="s">
        <v>13</v>
      </c>
    </row>
    <row r="32" spans="1:36" ht="16.5" x14ac:dyDescent="0.3">
      <c r="A32" s="17" t="s">
        <v>48</v>
      </c>
      <c r="B32" s="18">
        <v>44172</v>
      </c>
      <c r="C32" s="19" t="s">
        <v>10</v>
      </c>
      <c r="D32" s="19" t="s">
        <v>17</v>
      </c>
      <c r="E32" s="19" t="s">
        <v>537</v>
      </c>
      <c r="F32" s="19"/>
      <c r="G32" s="19"/>
      <c r="H32" s="19"/>
      <c r="I32" s="19"/>
      <c r="J32" s="19"/>
      <c r="K32" s="20" t="s">
        <v>546</v>
      </c>
      <c r="L32" s="19" t="s">
        <v>19</v>
      </c>
      <c r="M32" s="19" t="s">
        <v>596</v>
      </c>
      <c r="N32" s="19" t="s">
        <v>597</v>
      </c>
      <c r="O32" s="23">
        <v>68.5</v>
      </c>
      <c r="P32" s="23">
        <v>8.8000000000000007</v>
      </c>
      <c r="Q32" s="23">
        <v>0</v>
      </c>
      <c r="R32" s="23">
        <v>8.8000000000000007</v>
      </c>
      <c r="S32" s="19">
        <v>35</v>
      </c>
      <c r="T32" s="65" t="s">
        <v>13</v>
      </c>
      <c r="U32" s="34">
        <v>665.99520811561695</v>
      </c>
      <c r="V32" s="34">
        <v>105.87650184540482</v>
      </c>
      <c r="W32" s="34">
        <v>10655.923329849871</v>
      </c>
      <c r="X32" s="34">
        <v>25833.866450278776</v>
      </c>
      <c r="Y32" s="34">
        <v>7808.732444625698</v>
      </c>
      <c r="Z32" s="65" t="s">
        <v>13</v>
      </c>
    </row>
    <row r="33" spans="1:26" ht="16.5" x14ac:dyDescent="0.3">
      <c r="A33" s="17" t="s">
        <v>48</v>
      </c>
      <c r="B33" s="18">
        <v>44172</v>
      </c>
      <c r="C33" s="19" t="s">
        <v>10</v>
      </c>
      <c r="D33" s="19" t="s">
        <v>17</v>
      </c>
      <c r="E33" s="19" t="s">
        <v>538</v>
      </c>
      <c r="F33" s="19"/>
      <c r="G33" s="19"/>
      <c r="H33" s="19"/>
      <c r="I33" s="19"/>
      <c r="J33" s="19"/>
      <c r="K33" s="20" t="s">
        <v>546</v>
      </c>
      <c r="L33" s="19" t="s">
        <v>19</v>
      </c>
      <c r="M33" s="19" t="s">
        <v>598</v>
      </c>
      <c r="N33" s="19" t="s">
        <v>599</v>
      </c>
      <c r="O33" s="23">
        <v>30.2</v>
      </c>
      <c r="P33" s="23">
        <v>5.7</v>
      </c>
      <c r="Q33" s="23">
        <v>0</v>
      </c>
      <c r="R33" s="23">
        <v>5.7</v>
      </c>
      <c r="S33" s="19">
        <v>11</v>
      </c>
      <c r="T33" s="65" t="s">
        <v>13</v>
      </c>
      <c r="U33" s="34">
        <v>772.72576657405762</v>
      </c>
      <c r="V33" s="34">
        <v>133.85179174410385</v>
      </c>
      <c r="W33" s="34">
        <v>12363.612265184922</v>
      </c>
      <c r="X33" s="34">
        <v>32659.83718556134</v>
      </c>
      <c r="Y33" s="34">
        <v>0</v>
      </c>
      <c r="Z33" s="65" t="s">
        <v>13</v>
      </c>
    </row>
    <row r="34" spans="1:26" ht="16.5" x14ac:dyDescent="0.3">
      <c r="A34" s="17" t="s">
        <v>48</v>
      </c>
      <c r="B34" s="18">
        <v>44179</v>
      </c>
      <c r="C34" s="19" t="s">
        <v>10</v>
      </c>
      <c r="D34" s="19" t="s">
        <v>17</v>
      </c>
      <c r="E34" s="19" t="s">
        <v>539</v>
      </c>
      <c r="F34" s="19"/>
      <c r="G34" s="19"/>
      <c r="H34" s="19"/>
      <c r="I34" s="19"/>
      <c r="J34" s="19"/>
      <c r="K34" s="20" t="s">
        <v>543</v>
      </c>
      <c r="L34" s="19" t="s">
        <v>19</v>
      </c>
      <c r="M34" s="19" t="s">
        <v>600</v>
      </c>
      <c r="N34" s="19" t="s">
        <v>601</v>
      </c>
      <c r="O34" s="23">
        <v>632.70000000000005</v>
      </c>
      <c r="P34" s="23">
        <v>146</v>
      </c>
      <c r="Q34" s="23">
        <v>9</v>
      </c>
      <c r="R34" s="23">
        <v>154.80000000000001</v>
      </c>
      <c r="S34" s="19">
        <v>43</v>
      </c>
      <c r="T34" s="65" t="s">
        <v>13</v>
      </c>
      <c r="U34" s="34">
        <v>1610.9785129865165</v>
      </c>
      <c r="V34" s="34">
        <v>1043.7366175431248</v>
      </c>
      <c r="W34" s="34">
        <v>17720.763642851682</v>
      </c>
      <c r="X34" s="34">
        <v>254671.73468052244</v>
      </c>
      <c r="Y34" s="34">
        <v>54690.694058573143</v>
      </c>
      <c r="Z34" s="65" t="s">
        <v>13</v>
      </c>
    </row>
    <row r="35" spans="1:26" ht="16.5" x14ac:dyDescent="0.3">
      <c r="A35" s="17" t="s">
        <v>48</v>
      </c>
      <c r="B35" s="18">
        <v>44179</v>
      </c>
      <c r="C35" s="19" t="s">
        <v>10</v>
      </c>
      <c r="D35" s="19" t="s">
        <v>17</v>
      </c>
      <c r="E35" s="19" t="s">
        <v>540</v>
      </c>
      <c r="F35" s="19"/>
      <c r="G35" s="19"/>
      <c r="H35" s="19"/>
      <c r="I35" s="19"/>
      <c r="J35" s="19"/>
      <c r="K35" s="20" t="s">
        <v>31</v>
      </c>
      <c r="L35" s="19" t="s">
        <v>19</v>
      </c>
      <c r="M35" s="19" t="s">
        <v>602</v>
      </c>
      <c r="N35" s="19" t="s">
        <v>603</v>
      </c>
      <c r="O35" s="23">
        <v>158.9</v>
      </c>
      <c r="P35" s="23">
        <v>50.6</v>
      </c>
      <c r="Q35" s="23">
        <v>0</v>
      </c>
      <c r="R35" s="23">
        <v>50.6</v>
      </c>
      <c r="S35" s="19">
        <v>3</v>
      </c>
      <c r="T35" s="65" t="s">
        <v>13</v>
      </c>
      <c r="U35" s="34">
        <v>667.09173399943927</v>
      </c>
      <c r="V35" s="34">
        <v>248.42368400387406</v>
      </c>
      <c r="W35" s="34">
        <v>7338.0090739938323</v>
      </c>
      <c r="X35" s="34">
        <v>60615.378896945273</v>
      </c>
      <c r="Y35" s="34">
        <v>25033.517701934597</v>
      </c>
      <c r="Z35" s="65" t="s">
        <v>13</v>
      </c>
    </row>
    <row r="36" spans="1:26" ht="16.5" x14ac:dyDescent="0.3">
      <c r="A36" s="17" t="s">
        <v>48</v>
      </c>
      <c r="B36" s="18">
        <v>44185</v>
      </c>
      <c r="C36" s="19" t="s">
        <v>10</v>
      </c>
      <c r="D36" s="19" t="s">
        <v>17</v>
      </c>
      <c r="E36" s="19" t="s">
        <v>541</v>
      </c>
      <c r="F36" s="19"/>
      <c r="G36" s="19"/>
      <c r="H36" s="19"/>
      <c r="I36" s="19"/>
      <c r="J36" s="19"/>
      <c r="K36" s="20" t="s">
        <v>31</v>
      </c>
      <c r="L36" s="19" t="s">
        <v>19</v>
      </c>
      <c r="M36" s="19" t="s">
        <v>604</v>
      </c>
      <c r="N36" s="19" t="s">
        <v>605</v>
      </c>
      <c r="O36" s="23">
        <v>64.8</v>
      </c>
      <c r="P36" s="23">
        <v>9.4</v>
      </c>
      <c r="Q36" s="23">
        <v>6</v>
      </c>
      <c r="R36" s="23">
        <v>14.9</v>
      </c>
      <c r="S36" s="19">
        <v>20</v>
      </c>
      <c r="T36" s="65" t="s">
        <v>13</v>
      </c>
      <c r="U36" s="34">
        <v>391.76407616037523</v>
      </c>
      <c r="V36" s="34">
        <v>100.34238148836479</v>
      </c>
      <c r="W36" s="34">
        <v>3134.1126092830018</v>
      </c>
      <c r="X36" s="34">
        <v>24483.54108316101</v>
      </c>
      <c r="Y36" s="34">
        <v>13776.667601254047</v>
      </c>
      <c r="Z36" s="65" t="s">
        <v>13</v>
      </c>
    </row>
    <row r="37" spans="1:26" ht="16.5" x14ac:dyDescent="0.3">
      <c r="A37" s="17" t="s">
        <v>48</v>
      </c>
      <c r="B37" s="18">
        <v>44188</v>
      </c>
      <c r="C37" s="19" t="s">
        <v>10</v>
      </c>
      <c r="D37" s="19" t="s">
        <v>17</v>
      </c>
      <c r="E37" s="19" t="s">
        <v>542</v>
      </c>
      <c r="F37" s="19"/>
      <c r="G37" s="19"/>
      <c r="H37" s="19"/>
      <c r="I37" s="19"/>
      <c r="J37" s="19"/>
      <c r="K37" s="20" t="s">
        <v>550</v>
      </c>
      <c r="L37" s="19" t="s">
        <v>573</v>
      </c>
      <c r="M37" s="19" t="s">
        <v>606</v>
      </c>
      <c r="N37" s="19" t="s">
        <v>607</v>
      </c>
      <c r="O37" s="23">
        <v>10.199999999999999</v>
      </c>
      <c r="P37" s="23">
        <v>10.3</v>
      </c>
      <c r="Q37" s="23">
        <v>0</v>
      </c>
      <c r="R37" s="23">
        <v>10.3</v>
      </c>
      <c r="S37" s="19">
        <v>1</v>
      </c>
      <c r="T37" s="65" t="s">
        <v>13</v>
      </c>
      <c r="U37" s="34">
        <v>118.90831697805419</v>
      </c>
      <c r="V37" s="34">
        <v>10.853074365887496</v>
      </c>
      <c r="W37" s="34">
        <v>356.72495093416256</v>
      </c>
      <c r="X37" s="34">
        <v>2648.1501452765488</v>
      </c>
      <c r="Y37" s="34">
        <v>0</v>
      </c>
      <c r="Z37" s="65" t="s">
        <v>13</v>
      </c>
    </row>
    <row r="38" spans="1:26" ht="16.5" x14ac:dyDescent="0.3">
      <c r="A38" s="14"/>
      <c r="B38" s="14"/>
      <c r="C38" s="14"/>
      <c r="D38" s="14"/>
      <c r="E38" s="14"/>
    </row>
    <row r="39" spans="1:26" ht="16.5" x14ac:dyDescent="0.3">
      <c r="A39" s="14"/>
      <c r="B39" s="14"/>
      <c r="C39" s="14"/>
      <c r="D39" s="14"/>
    </row>
    <row r="40" spans="1:26" x14ac:dyDescent="0.3">
      <c r="A40" s="15" t="s">
        <v>16</v>
      </c>
      <c r="B40" s="14"/>
      <c r="C40" s="14"/>
      <c r="D40" s="14"/>
    </row>
    <row r="41" spans="1:26" ht="16.5" x14ac:dyDescent="0.3">
      <c r="A41" s="14"/>
      <c r="B41" s="14"/>
      <c r="C41" s="14"/>
      <c r="D41" s="14"/>
    </row>
    <row r="42" spans="1:26" ht="16.5" x14ac:dyDescent="0.3">
      <c r="A42" s="14"/>
      <c r="B42" s="14"/>
      <c r="C42" s="14"/>
      <c r="D42" s="14"/>
    </row>
    <row r="43" spans="1:26" ht="16.5" x14ac:dyDescent="0.3">
      <c r="A43" s="14"/>
      <c r="B43" s="14"/>
      <c r="C43" s="14"/>
      <c r="D43" s="14"/>
    </row>
    <row r="44" spans="1:26" ht="16.5" x14ac:dyDescent="0.3">
      <c r="A44" s="14"/>
      <c r="B44" s="14"/>
      <c r="C44" s="14"/>
      <c r="D44" s="14"/>
    </row>
    <row r="45" spans="1:26" x14ac:dyDescent="0.35">
      <c r="B45" s="14"/>
      <c r="C45" s="14"/>
      <c r="D45" s="14"/>
    </row>
  </sheetData>
  <mergeCells count="28">
    <mergeCell ref="Y8:Z8"/>
    <mergeCell ref="U9:U10"/>
    <mergeCell ref="W9:W10"/>
    <mergeCell ref="Z9:Z10"/>
    <mergeCell ref="P8:R8"/>
    <mergeCell ref="P9:P10"/>
    <mergeCell ref="Q9:Q10"/>
    <mergeCell ref="R9:R10"/>
    <mergeCell ref="S9:S10"/>
    <mergeCell ref="S8:T8"/>
    <mergeCell ref="T9:T10"/>
    <mergeCell ref="U8:V8"/>
    <mergeCell ref="V9:V10"/>
    <mergeCell ref="W8:X8"/>
    <mergeCell ref="X9:X10"/>
    <mergeCell ref="Y9:Y10"/>
    <mergeCell ref="A8:O8"/>
    <mergeCell ref="A9:A10"/>
    <mergeCell ref="B9:B10"/>
    <mergeCell ref="C9:C10"/>
    <mergeCell ref="D9:D10"/>
    <mergeCell ref="E9:E10"/>
    <mergeCell ref="F9:H9"/>
    <mergeCell ref="I9:K9"/>
    <mergeCell ref="L9:L10"/>
    <mergeCell ref="O9:O10"/>
    <mergeCell ref="M9:M10"/>
    <mergeCell ref="N9:N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  <_ip_UnifiedCompliancePolicyUIAction xmlns="http://schemas.microsoft.com/sharepoint/v3" xsi:nil="true"/>
    <_ip_UnifiedCompliancePolicyProperties xmlns="http://schemas.microsoft.com/sharepoint/v3" xsi:nil="true"/>
    <TaxCatchAll xmlns="ffa9d2f0-5494-45f9-9eb8-ec0cdb4a63ce" xsi:nil="true"/>
    <lcf76f155ced4ddcb4097134ff3c332f xmlns="d24619a9-60b3-4eda-9432-ac5f06646f89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r 4 6 Q T u N j u x C n A A A A + A A A A B I A H A B D b 2 5 m a W c v U G F j a 2 F n Z S 5 4 b W w g o h g A K K A U A A A A A A A A A A A A A A A A A A A A A A A A A A A A h Y 9 B D o I w F E S v Q r q n L R X R k E 9 Z u J X E h G j c N l C h E Y q h x X I 3 F x 7 J K 0 i i q D u X M 3 m T v H n c 7 p C O b e N d Z W 9 U p x M U Y I o 8 q Y u u V L p K 0 G B P / h q l H H a i O I t K e h O s T T w a l a D a 2 k t M i H M O u w X u + o o w S g N y z L Z 5 U c t W + E o b K 3 Q h 0 W d V / l 8 h D o e X D G c 4 W u F l S E P M o g D I X E O m 9 B d h k z G m Q H 5 K 2 A y N H X r J p f b 3 O Z A 5 A n m / 4 E 9 Q S w M E F A A C A A g A r 4 6 Q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+ O k E 4 o i k e 4 D g A A A B E A A A A T A B w A R m 9 y b X V s Y X M v U 2 V j d G l v b j E u b S C i G A A o o B Q A A A A A A A A A A A A A A A A A A A A A A A A A A A A r T k 0 u y c z P U w i G 0 I b W A F B L A Q I t A B Q A A g A I A K + O k E 7 j Y 7 s Q p w A A A P g A A A A S A A A A A A A A A A A A A A A A A A A A A A B D b 2 5 m a W c v U G F j a 2 F n Z S 5 4 b W x Q S w E C L Q A U A A I A C A C v j p B O D 8 r p q 6 Q A A A D p A A A A E w A A A A A A A A A A A A A A A A D z A A A A W 0 N v b n R l b n R f V H l w Z X N d L n h t b F B L A Q I t A B Q A A g A I A K + O k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i R P q f Q v v k K l 6 V V L L Q r Y b g A A A A A C A A A A A A A Q Z g A A A A E A A C A A A A C C o C t o 8 D z V t o 6 b B k c 2 J v p 0 + 7 2 O h 5 S y R g V 8 L K C M E x 0 i G Q A A A A A O g A A A A A I A A C A A A A A / g K P f f d p W p K F c S F + R r g n a e 7 v x F e p m m e Q F v L N 8 T Q Z U g F A A A A D r 9 v / h H y j R x r 6 h I 9 N S B + J m F K P D 8 g Q k j u w 5 p i Q Y H R 6 x V S E t l c J H b 6 j l B Y r j n v N v g p n d Q l b E Y B 6 A S 1 a P / t a G v v K V r / k u h U q Q a t 8 y s 3 c 2 8 g Q F c 0 A A A A A v O 2 E l w f 4 n e U 3 B u P H n c m 2 O W P D / s P G f 4 F 1 j u n 8 q L Y B h h z b p b P J r C F O P O R O i y T q + 6 Y y W w U j u 1 x e A i 5 v P C E J F f 0 g I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20" ma:contentTypeDescription="Create a new document." ma:contentTypeScope="" ma:versionID="568cd19ec9cbdd4ff2f024a1bb815cb0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bd4dc39523cc68b284f925ca3370bd92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8f3cf72-83e0-44b3-b65b-73f0c9f24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f1f7e5ad-aad9-40c1-94cd-46b7c44645a0}" ma:internalName="TaxCatchAll" ma:showField="CatchAllData" ma:web="ffa9d2f0-5494-45f9-9eb8-ec0cdb4a63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050102-6E6D-4956-B248-5FAC46C050E8}">
  <ds:schemaRefs>
    <ds:schemaRef ds:uri="http://schemas.microsoft.com/office/infopath/2007/PartnerControls"/>
    <ds:schemaRef ds:uri="ffa9d2f0-5494-45f9-9eb8-ec0cdb4a63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24619a9-60b3-4eda-9432-ac5f06646f89"/>
    <ds:schemaRef ds:uri="http://www.w3.org/XML/1998/namespac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D4334DC-E8BE-43A5-AEF6-79E5B031452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3F8357C-937E-4789-8361-5FAB85B1F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</vt:lpstr>
      <vt:lpstr>Affiliate Members</vt:lpstr>
    </vt:vector>
  </TitlesOfParts>
  <Manager/>
  <Company>The Nasdaq OMX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</dc:creator>
  <cp:keywords/>
  <dc:description/>
  <cp:lastModifiedBy>Claudio Vidal Pedrós</cp:lastModifiedBy>
  <cp:revision/>
  <dcterms:created xsi:type="dcterms:W3CDTF">2014-11-21T14:58:11Z</dcterms:created>
  <dcterms:modified xsi:type="dcterms:W3CDTF">2022-09-30T18:12:07Z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  <property fmtid="{D5CDD505-2E9C-101B-9397-08002B2CF9AE}" pid="3" name="AuthorIds_UIVersion_8">
    <vt:lpwstr>130</vt:lpwstr>
  </property>
  <property fmtid="{D5CDD505-2E9C-101B-9397-08002B2CF9AE}" pid="4" name="MediaServiceImageTags">
    <vt:lpwstr/>
  </property>
</Properties>
</file>