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838" documentId="8_{723ABAC3-2EB5-4438-8666-07181E830A92}" xr6:coauthVersionLast="45" xr6:coauthVersionMax="45" xr10:uidLastSave="{2DA006D2-A1FF-4F0B-9ACF-EED8936F919A}"/>
  <bookViews>
    <workbookView xWindow="735" yWindow="735" windowWidth="21600" windowHeight="11385" tabRatio="769" activeTab="3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Pools'!$A$1:$AN$12</definedName>
    <definedName name="_xlnm.Print_Area" localSheetId="0">EOB!$A$1:$AN$33</definedName>
    <definedName name="_xlnm.Print_Area" localSheetId="1">'Off-EOB'!$A$1:$AN$33</definedName>
    <definedName name="_xlnm.Print_Area" localSheetId="2">'Reporting Transactions'!$A$1:$AN$34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1" i="59" l="1"/>
  <c r="AM32" i="51"/>
  <c r="AM6" i="58"/>
  <c r="AN6" i="58"/>
  <c r="AM7" i="58"/>
  <c r="AN7" i="58"/>
  <c r="AM8" i="58"/>
  <c r="AN8" i="58"/>
  <c r="AM9" i="58"/>
  <c r="AN9" i="58"/>
  <c r="AM10" i="58"/>
  <c r="AN10" i="58"/>
  <c r="AM11" i="58"/>
  <c r="AN11" i="58"/>
  <c r="AM12" i="58"/>
  <c r="AN12" i="58"/>
  <c r="AM13" i="58"/>
  <c r="AN13" i="58"/>
  <c r="AM14" i="58"/>
  <c r="AN14" i="58"/>
  <c r="AM15" i="58"/>
  <c r="AN15" i="58"/>
  <c r="AM16" i="58"/>
  <c r="AN16" i="58"/>
  <c r="AM17" i="58"/>
  <c r="AN17" i="58"/>
  <c r="AM18" i="58"/>
  <c r="AN18" i="58"/>
  <c r="AM19" i="58"/>
  <c r="AN19" i="58"/>
  <c r="AM20" i="58"/>
  <c r="AN20" i="58"/>
  <c r="AM21" i="58"/>
  <c r="AN21" i="58"/>
  <c r="AM22" i="58"/>
  <c r="AN22" i="58"/>
  <c r="AM23" i="58"/>
  <c r="AN23" i="58"/>
  <c r="AM24" i="58"/>
  <c r="AN24" i="58"/>
  <c r="AM25" i="58"/>
  <c r="AN25" i="58"/>
  <c r="AL8" i="59"/>
  <c r="AM8" i="59"/>
  <c r="AN8" i="59"/>
  <c r="AL23" i="56"/>
  <c r="AM23" i="56"/>
  <c r="AN23" i="56"/>
  <c r="AM18" i="51"/>
  <c r="AN18" i="51"/>
  <c r="AM22" i="56"/>
  <c r="AN22" i="56"/>
  <c r="AM19" i="56"/>
  <c r="AN19" i="56"/>
  <c r="AL18" i="51"/>
  <c r="AL18" i="56"/>
  <c r="AL18" i="58"/>
  <c r="AN32" i="51"/>
  <c r="AL32" i="51"/>
  <c r="AN31" i="51"/>
  <c r="AM31" i="51"/>
  <c r="AL31" i="51"/>
  <c r="AN28" i="51"/>
  <c r="AM28" i="51"/>
  <c r="AL28" i="51"/>
  <c r="AL5" i="51"/>
  <c r="AM5" i="51"/>
  <c r="AN5" i="51"/>
  <c r="AL6" i="59"/>
  <c r="AM6" i="59"/>
  <c r="AN6" i="59"/>
  <c r="AL7" i="59"/>
  <c r="AM7" i="59"/>
  <c r="AN7" i="59"/>
  <c r="AL11" i="59"/>
  <c r="AN11" i="59"/>
  <c r="AM5" i="59"/>
  <c r="AN5" i="59"/>
  <c r="AL5" i="59"/>
  <c r="AL28" i="58"/>
  <c r="AL31" i="58"/>
  <c r="AL32" i="58"/>
  <c r="AL6" i="58"/>
  <c r="AL7" i="58"/>
  <c r="AL8" i="58"/>
  <c r="AL9" i="58"/>
  <c r="AL10" i="58"/>
  <c r="AL11" i="58"/>
  <c r="AL12" i="58"/>
  <c r="AL13" i="58"/>
  <c r="AL14" i="58"/>
  <c r="AL15" i="58"/>
  <c r="AL16" i="58"/>
  <c r="AL17" i="58"/>
  <c r="AL19" i="58"/>
  <c r="AL20" i="58"/>
  <c r="AL21" i="58"/>
  <c r="AL22" i="58"/>
  <c r="AL23" i="58"/>
  <c r="AL24" i="58"/>
  <c r="AL25" i="58"/>
  <c r="AM5" i="58"/>
  <c r="AN5" i="58"/>
  <c r="AL5" i="58"/>
  <c r="AL28" i="56"/>
  <c r="AM28" i="56"/>
  <c r="AN28" i="56"/>
  <c r="AL31" i="56"/>
  <c r="AL32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4" i="56"/>
  <c r="AM24" i="56"/>
  <c r="AN24" i="56"/>
  <c r="AL25" i="56"/>
  <c r="AM25" i="56"/>
  <c r="AN25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</calcChain>
</file>

<file path=xl/sharedStrings.xml><?xml version="1.0" encoding="utf-8"?>
<sst xmlns="http://schemas.openxmlformats.org/spreadsheetml/2006/main" count="957" uniqueCount="82">
  <si>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</si>
  <si>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</si>
  <si>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</si>
  <si>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</si>
  <si>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</si>
  <si>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</si>
  <si>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</si>
  <si>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</si>
  <si>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</si>
  <si>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</si>
  <si>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</si>
  <si>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</si>
  <si>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</si>
  <si>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</si>
  <si>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</si>
  <si>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</si>
  <si>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</si>
  <si>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</si>
  <si>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</si>
  <si>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</si>
  <si>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</si>
  <si>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</si>
  <si>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</si>
  <si>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</si>
  <si>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</si>
  <si>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</si>
  <si>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</si>
  <si>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</si>
  <si>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</si>
  <si>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</si>
  <si>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European Off-Electronic Order Book Equity Trading</t>
  </si>
  <si>
    <t>//</t>
  </si>
  <si>
    <t>n/a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</si>
  <si>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</si>
  <si>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</si>
  <si>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</si>
  <si>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</si>
  <si>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</si>
  <si>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</si>
  <si>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</si>
  <si>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</si>
  <si>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</si>
  <si>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</si>
  <si>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</si>
  <si>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</si>
  <si>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</si>
  <si>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</si>
  <si>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</si>
  <si>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</si>
  <si>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</si>
  <si>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</si>
  <si>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</si>
  <si>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</si>
  <si>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</si>
  <si>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</si>
  <si>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</si>
  <si>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European Dark Pools Equity Trading</t>
  </si>
  <si>
    <t>Turnover (EUR milion)</t>
  </si>
  <si>
    <t>BME</t>
  </si>
  <si>
    <t>Athens Stock Exchange</t>
  </si>
  <si>
    <t>European Equity Reporting Transactions</t>
  </si>
  <si>
    <t>3,514</t>
  </si>
  <si>
    <t>35.97</t>
  </si>
  <si>
    <t>Turnover (EUR m)</t>
  </si>
  <si>
    <t>Turnover 
(EUR m)</t>
  </si>
  <si>
    <t>3,949</t>
  </si>
  <si>
    <t>33.96</t>
  </si>
  <si>
    <t>NASDAQ Nordics &amp; Baltics</t>
  </si>
  <si>
    <t>8,683</t>
  </si>
  <si>
    <t>62.79</t>
  </si>
  <si>
    <t>APA data is no longer reported by FESE members due to data quality issues.</t>
  </si>
  <si>
    <t>4,202</t>
  </si>
  <si>
    <t>30.36</t>
  </si>
  <si>
    <t>2,510</t>
  </si>
  <si>
    <t>32.95</t>
  </si>
  <si>
    <t>Vienna Stock Exchange</t>
  </si>
  <si>
    <t>2,993</t>
  </si>
  <si>
    <t>39.39</t>
  </si>
  <si>
    <t>2,643</t>
  </si>
  <si>
    <t>21.84</t>
  </si>
  <si>
    <t>2,784</t>
  </si>
  <si>
    <t>25.57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</si>
</sst>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3" fontId="50" fillId="4" borderId="0" xfId="0" applyNumberFormat="1" applyFont="1" applyFill="1" applyBorder="1" applyAlignment="1">
      <alignment horizontal="right"/>
    </xf>
    <xf numFmtId="0" fontId="50" fillId="4" borderId="0" xfId="0" applyFont="1" applyFill="1"/>
    <xf numFmtId="173" fontId="50" fillId="4" borderId="3" xfId="263" applyNumberFormat="1" applyFont="1" applyFill="1" applyBorder="1" applyAlignment="1" applyProtection="1">
      <alignment horizontal="right"/>
      <protection locked="0"/>
    </xf>
    <xf numFmtId="0" fontId="50" fillId="4" borderId="2" xfId="0" applyFont="1" applyFill="1" applyBorder="1" applyAlignment="1" applyProtection="1">
      <alignment horizontal="right"/>
      <protection locked="0"/>
    </xf>
    <xf numFmtId="3" fontId="50" fillId="37" borderId="0" xfId="0" applyNumberFormat="1" applyFont="1" applyFill="1" applyBorder="1" applyAlignment="1">
      <alignment horizontal="right" wrapText="1"/>
    </xf>
    <xf numFmtId="165" fontId="50" fillId="37" borderId="3" xfId="0" applyNumberFormat="1" applyFont="1" applyFill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165" fontId="50" fillId="0" borderId="3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horizontal="right"/>
    </xf>
    <xf numFmtId="3" fontId="50" fillId="0" borderId="3" xfId="0" applyNumberFormat="1" applyFont="1" applyBorder="1" applyAlignment="1">
      <alignment horizontal="right" wrapText="1"/>
    </xf>
    <xf numFmtId="3" fontId="52" fillId="0" borderId="0" xfId="0" applyNumberFormat="1" applyFont="1" applyBorder="1"/>
    <xf numFmtId="165" fontId="52" fillId="0" borderId="3" xfId="0" applyNumberFormat="1" applyFont="1" applyBorder="1"/>
    <xf numFmtId="0" fontId="51" fillId="0" borderId="0" xfId="0" applyFont="1" applyBorder="1" applyAlignment="1">
      <alignment horizontal="center" wrapText="1"/>
    </xf>
    <xf numFmtId="165" fontId="51" fillId="0" borderId="3" xfId="0" applyNumberFormat="1" applyFont="1" applyBorder="1" applyAlignment="1">
      <alignment horizontal="center" wrapText="1"/>
    </xf>
    <xf numFmtId="0" fontId="52" fillId="0" borderId="0" xfId="0" applyFont="1" applyBorder="1"/>
    <xf numFmtId="165" fontId="51" fillId="0" borderId="20" xfId="0" applyNumberFormat="1" applyFont="1" applyBorder="1" applyAlignment="1">
      <alignment horizontal="center" wrapText="1"/>
    </xf>
    <xf numFmtId="3" fontId="50" fillId="37" borderId="0" xfId="0" applyNumberFormat="1" applyFont="1" applyFill="1" applyBorder="1" applyAlignment="1">
      <alignment horizontal="right"/>
    </xf>
    <xf numFmtId="165" fontId="50" fillId="37" borderId="3" xfId="0" applyNumberFormat="1" applyFont="1" applyFill="1" applyBorder="1" applyAlignment="1">
      <alignment horizontal="right"/>
    </xf>
    <xf numFmtId="165" fontId="50" fillId="0" borderId="20" xfId="0" applyNumberFormat="1" applyFont="1" applyBorder="1" applyAlignment="1">
      <alignment horizontal="right"/>
    </xf>
    <xf numFmtId="173" fontId="50" fillId="37" borderId="3" xfId="263" applyNumberFormat="1" applyFont="1" applyFill="1" applyBorder="1" applyAlignment="1">
      <alignment horizontal="right" wrapText="1"/>
    </xf>
    <xf numFmtId="173" fontId="50" fillId="0" borderId="3" xfId="263" applyNumberFormat="1" applyFont="1" applyBorder="1" applyAlignment="1">
      <alignment horizontal="right" wrapText="1"/>
    </xf>
    <xf numFmtId="3" fontId="50" fillId="4" borderId="0" xfId="0" applyNumberFormat="1" applyFont="1" applyFill="1" applyBorder="1" applyAlignment="1">
      <alignment horizontal="right" wrapText="1"/>
    </xf>
    <xf numFmtId="173" fontId="50" fillId="4" borderId="3" xfId="263" applyNumberFormat="1" applyFont="1" applyFill="1" applyBorder="1" applyAlignment="1">
      <alignment horizontal="right" wrapText="1"/>
    </xf>
    <xf numFmtId="173" fontId="51" fillId="0" borderId="3" xfId="263" applyNumberFormat="1" applyFont="1" applyBorder="1" applyAlignment="1">
      <alignment horizontal="center" wrapText="1"/>
    </xf>
    <xf numFmtId="173" fontId="50" fillId="37" borderId="17" xfId="263" applyNumberFormat="1" applyFont="1" applyFill="1" applyBorder="1" applyAlignment="1">
      <alignment horizontal="right" wrapText="1"/>
    </xf>
    <xf numFmtId="173" fontId="51" fillId="0" borderId="20" xfId="263" applyNumberFormat="1" applyFont="1" applyBorder="1" applyAlignment="1">
      <alignment horizontal="center" wrapText="1"/>
    </xf>
    <xf numFmtId="174" fontId="50" fillId="37" borderId="0" xfId="263" applyNumberFormat="1" applyFont="1" applyFill="1" applyBorder="1" applyAlignment="1">
      <alignment horizontal="right" wrapText="1"/>
    </xf>
    <xf numFmtId="173" fontId="50" fillId="0" borderId="20" xfId="263" applyNumberFormat="1" applyFont="1" applyBorder="1" applyAlignment="1">
      <alignment horizontal="right" wrapText="1"/>
    </xf>
    <xf numFmtId="3" fontId="50" fillId="37" borderId="3" xfId="0" applyNumberFormat="1" applyFont="1" applyFill="1" applyBorder="1" applyAlignment="1">
      <alignment horizontal="right" wrapText="1"/>
    </xf>
    <xf numFmtId="3" fontId="50" fillId="4" borderId="3" xfId="0" applyNumberFormat="1" applyFont="1" applyFill="1" applyBorder="1" applyAlignment="1">
      <alignment horizontal="right" wrapText="1"/>
    </xf>
    <xf numFmtId="0" fontId="51" fillId="0" borderId="0" xfId="0" applyFont="1" applyBorder="1" applyAlignment="1" applyProtection="1">
      <alignment horizontal="center" wrapText="1"/>
      <protection locked="0"/>
    </xf>
    <xf numFmtId="165" fontId="51" fillId="0" borderId="3" xfId="0" applyNumberFormat="1" applyFont="1" applyBorder="1" applyAlignment="1" applyProtection="1">
      <alignment horizontal="center" wrapText="1"/>
      <protection locked="0"/>
    </xf>
    <xf numFmtId="168" fontId="50" fillId="37" borderId="0" xfId="0" applyNumberFormat="1" applyFont="1" applyFill="1" applyBorder="1" applyAlignment="1">
      <alignment horizontal="right"/>
    </xf>
    <xf numFmtId="174" fontId="50" fillId="0" borderId="0" xfId="263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73" fontId="50" fillId="37" borderId="21" xfId="263" applyNumberFormat="1" applyFont="1" applyFill="1" applyBorder="1" applyAlignment="1">
      <alignment horizontal="right" wrapText="1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17" fontId="51" fillId="0" borderId="14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2324224</xdr:colOff>
      <xdr:row>2</xdr:row>
      <xdr:rowOff>1247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600D1B-21CE-44AB-9DC9-6BB7DA666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4224" cy="748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3"/>
  <sheetViews>
    <sheetView showGridLines="0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28515625" defaultRowHeight="15" x14ac:dyDescent="0.3"/>
  <cols>
    <col min="1" max="1" width="66.28515625" style="24" bestFit="1" customWidth="1"/>
    <col min="2" max="2" width="15.28515625" style="24" customWidth="1"/>
    <col min="3" max="3" width="11.5703125" style="24" bestFit="1" customWidth="1"/>
    <col min="4" max="4" width="14.5703125" style="99" customWidth="1"/>
    <col min="5" max="5" width="15.28515625" style="24" customWidth="1"/>
    <col min="6" max="6" width="10.85546875" style="24" customWidth="1"/>
    <col min="7" max="7" width="15" style="99" customWidth="1"/>
    <col min="8" max="8" width="15.28515625" style="24" customWidth="1"/>
    <col min="9" max="9" width="10.85546875" style="24" customWidth="1"/>
    <col min="10" max="10" width="11.140625" style="99" bestFit="1" customWidth="1"/>
    <col min="11" max="11" width="15.28515625" style="24" customWidth="1"/>
    <col min="12" max="12" width="10.85546875" style="24" customWidth="1"/>
    <col min="13" max="13" width="14.7109375" style="99" customWidth="1"/>
    <col min="14" max="14" width="15.28515625" style="24" customWidth="1"/>
    <col min="15" max="15" width="10.85546875" style="24" customWidth="1"/>
    <col min="16" max="16" width="16.140625" style="99" bestFit="1" customWidth="1"/>
    <col min="17" max="17" width="15.28515625" style="24" customWidth="1"/>
    <col min="18" max="18" width="10.7109375" style="24" customWidth="1"/>
    <col min="19" max="19" width="15.28515625" style="99" customWidth="1"/>
    <col min="20" max="20" width="15.28515625" style="24" customWidth="1"/>
    <col min="21" max="21" width="13.7109375" style="24" customWidth="1"/>
    <col min="22" max="22" width="11.140625" style="99" customWidth="1"/>
    <col min="23" max="23" width="15.28515625" style="24" customWidth="1"/>
    <col min="24" max="24" width="10.85546875" style="24" bestFit="1" customWidth="1"/>
    <col min="25" max="25" width="11.140625" style="99" customWidth="1"/>
    <col min="26" max="26" width="15.28515625" style="24" hidden="1" customWidth="1"/>
    <col min="27" max="27" width="10.85546875" style="24" hidden="1" customWidth="1"/>
    <col min="28" max="28" width="11.140625" style="99" hidden="1" customWidth="1"/>
    <col min="29" max="29" width="15.28515625" style="24" hidden="1" customWidth="1"/>
    <col min="30" max="30" width="10.85546875" style="24" hidden="1" customWidth="1"/>
    <col min="31" max="31" width="11.140625" style="99" hidden="1" customWidth="1"/>
    <col min="32" max="32" width="15.28515625" style="24" hidden="1" customWidth="1"/>
    <col min="33" max="33" width="10.85546875" style="24" hidden="1" customWidth="1"/>
    <col min="34" max="34" width="11.140625" style="99" hidden="1" customWidth="1"/>
    <col min="35" max="35" width="14.140625" style="24" hidden="1" customWidth="1"/>
    <col min="36" max="36" width="7.85546875" style="24" hidden="1" customWidth="1"/>
    <col min="37" max="37" width="11.140625" style="99" hidden="1" customWidth="1"/>
    <col min="38" max="38" width="15.28515625" style="24" customWidth="1"/>
    <col min="39" max="39" width="11.5703125" style="24" bestFit="1" customWidth="1"/>
    <col min="40" max="40" width="12.28515625" style="99" bestFit="1" customWidth="1"/>
    <col min="41" max="16384" width="9.28515625" style="148"/>
  </cols>
  <sheetData>
    <row r="1" spans="1:40" s="146" customFormat="1" ht="12.75" x14ac:dyDescent="0.2">
      <c r="A1" s="194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s="147" customFormat="1" ht="48.75" customHeight="1" x14ac:dyDescent="0.2">
      <c r="A2" s="195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0" ht="18" x14ac:dyDescent="0.35">
      <c r="A3" s="145" t="s">
        <v>1</v>
      </c>
      <c r="B3" s="197">
        <v>43831</v>
      </c>
      <c r="C3" s="197"/>
      <c r="D3" s="198"/>
      <c r="E3" s="196">
        <v>43862</v>
      </c>
      <c r="F3" s="197"/>
      <c r="G3" s="198"/>
      <c r="H3" s="197">
        <v>43891</v>
      </c>
      <c r="I3" s="197"/>
      <c r="J3" s="197"/>
      <c r="K3" s="196">
        <v>43922</v>
      </c>
      <c r="L3" s="197"/>
      <c r="M3" s="198"/>
      <c r="N3" s="196">
        <v>43952</v>
      </c>
      <c r="O3" s="197"/>
      <c r="P3" s="198"/>
      <c r="Q3" s="196">
        <v>43983</v>
      </c>
      <c r="R3" s="197"/>
      <c r="S3" s="198"/>
      <c r="T3" s="197">
        <v>44013</v>
      </c>
      <c r="U3" s="197"/>
      <c r="V3" s="197"/>
      <c r="W3" s="196">
        <v>44044</v>
      </c>
      <c r="X3" s="197"/>
      <c r="Y3" s="198"/>
      <c r="Z3" s="196">
        <v>44075</v>
      </c>
      <c r="AA3" s="197"/>
      <c r="AB3" s="198"/>
      <c r="AC3" s="197">
        <v>44105</v>
      </c>
      <c r="AD3" s="197"/>
      <c r="AE3" s="197"/>
      <c r="AF3" s="196">
        <v>44136</v>
      </c>
      <c r="AG3" s="197"/>
      <c r="AH3" s="197"/>
      <c r="AI3" s="196">
        <v>44166</v>
      </c>
      <c r="AJ3" s="197"/>
      <c r="AK3" s="197"/>
      <c r="AL3" s="200" t="s">
        <v>2</v>
      </c>
      <c r="AM3" s="201"/>
      <c r="AN3" s="202"/>
    </row>
    <row r="4" spans="1:40" s="149" customFormat="1" ht="36" x14ac:dyDescent="0.35">
      <c r="A4" s="85" t="s">
        <v>3</v>
      </c>
      <c r="B4" s="43" t="s">
        <v>4</v>
      </c>
      <c r="C4" s="43" t="s">
        <v>5</v>
      </c>
      <c r="D4" s="100" t="s">
        <v>63</v>
      </c>
      <c r="E4" s="75" t="s">
        <v>4</v>
      </c>
      <c r="F4" s="43" t="s">
        <v>5</v>
      </c>
      <c r="G4" s="100" t="s">
        <v>63</v>
      </c>
      <c r="H4" s="43" t="s">
        <v>4</v>
      </c>
      <c r="I4" s="43" t="s">
        <v>5</v>
      </c>
      <c r="J4" s="97" t="s">
        <v>63</v>
      </c>
      <c r="K4" s="75" t="s">
        <v>4</v>
      </c>
      <c r="L4" s="43" t="s">
        <v>5</v>
      </c>
      <c r="M4" s="97" t="s">
        <v>63</v>
      </c>
      <c r="N4" s="75" t="s">
        <v>4</v>
      </c>
      <c r="O4" s="43" t="s">
        <v>5</v>
      </c>
      <c r="P4" s="97" t="s">
        <v>64</v>
      </c>
      <c r="Q4" s="75" t="s">
        <v>4</v>
      </c>
      <c r="R4" s="43" t="s">
        <v>5</v>
      </c>
      <c r="S4" s="97" t="s">
        <v>63</v>
      </c>
      <c r="T4" s="75" t="s">
        <v>4</v>
      </c>
      <c r="U4" s="43" t="s">
        <v>5</v>
      </c>
      <c r="V4" s="97" t="s">
        <v>63</v>
      </c>
      <c r="W4" s="75" t="s">
        <v>4</v>
      </c>
      <c r="X4" s="43" t="s">
        <v>5</v>
      </c>
      <c r="Y4" s="97" t="s">
        <v>63</v>
      </c>
      <c r="Z4" s="75" t="s">
        <v>4</v>
      </c>
      <c r="AA4" s="43" t="s">
        <v>5</v>
      </c>
      <c r="AB4" s="97" t="s">
        <v>63</v>
      </c>
      <c r="AC4" s="75" t="s">
        <v>4</v>
      </c>
      <c r="AD4" s="43" t="s">
        <v>5</v>
      </c>
      <c r="AE4" s="97" t="s">
        <v>63</v>
      </c>
      <c r="AF4" s="75" t="s">
        <v>4</v>
      </c>
      <c r="AG4" s="43" t="s">
        <v>5</v>
      </c>
      <c r="AH4" s="97" t="s">
        <v>63</v>
      </c>
      <c r="AI4" s="75" t="s">
        <v>4</v>
      </c>
      <c r="AJ4" s="43" t="s">
        <v>5</v>
      </c>
      <c r="AK4" s="97" t="s">
        <v>63</v>
      </c>
      <c r="AL4" s="75" t="s">
        <v>4</v>
      </c>
      <c r="AM4" s="43" t="s">
        <v>5</v>
      </c>
      <c r="AN4" s="100" t="s">
        <v>63</v>
      </c>
    </row>
    <row r="5" spans="1:40" ht="18" x14ac:dyDescent="0.35">
      <c r="A5" s="44" t="s">
        <v>59</v>
      </c>
      <c r="B5" s="41">
        <v>21</v>
      </c>
      <c r="C5" s="42">
        <v>569225</v>
      </c>
      <c r="D5" s="103">
        <v>1184.7</v>
      </c>
      <c r="E5" s="49">
        <v>20</v>
      </c>
      <c r="F5" s="42">
        <v>708261</v>
      </c>
      <c r="G5" s="103">
        <v>1497.1000000000001</v>
      </c>
      <c r="H5" s="41">
        <v>20</v>
      </c>
      <c r="I5" s="42">
        <v>1019273</v>
      </c>
      <c r="J5" s="103">
        <v>1628</v>
      </c>
      <c r="K5" s="41">
        <v>18</v>
      </c>
      <c r="L5" s="42">
        <v>628231</v>
      </c>
      <c r="M5" s="103">
        <v>952.1</v>
      </c>
      <c r="N5" s="41">
        <v>20</v>
      </c>
      <c r="O5" s="42">
        <v>687868</v>
      </c>
      <c r="P5" s="103">
        <v>1249.8999999999999</v>
      </c>
      <c r="Q5" s="41">
        <v>21</v>
      </c>
      <c r="R5" s="42">
        <v>771961</v>
      </c>
      <c r="S5" s="103">
        <v>1305.5999999999999</v>
      </c>
      <c r="T5" s="41">
        <v>23</v>
      </c>
      <c r="U5" s="42">
        <v>604245</v>
      </c>
      <c r="V5" s="103">
        <v>961.9</v>
      </c>
      <c r="W5" s="41">
        <v>21</v>
      </c>
      <c r="X5" s="42">
        <v>395293</v>
      </c>
      <c r="Y5" s="103">
        <v>576.20000000000005</v>
      </c>
      <c r="Z5" s="41"/>
      <c r="AA5" s="42"/>
      <c r="AB5" s="103"/>
      <c r="AC5" s="41"/>
      <c r="AD5" s="42"/>
      <c r="AE5" s="103"/>
      <c r="AF5" s="41"/>
      <c r="AG5" s="42"/>
      <c r="AH5" s="103"/>
      <c r="AI5" s="41"/>
      <c r="AJ5" s="42"/>
      <c r="AK5" s="103"/>
      <c r="AL5" s="161">
        <f>SUM(B5,E5,H5,K5,N5,Q5,T5,W5,Z5,AC5,AF5,AI5)</f>
        <v>164</v>
      </c>
      <c r="AM5" s="161">
        <f t="shared" ref="AM5:AN5" si="0">SUM(C5,F5,I5,L5,O5,R5,U5,X5,AA5,AD5,AG5,AJ5)</f>
        <v>5384357</v>
      </c>
      <c r="AN5" s="176">
        <f t="shared" si="0"/>
        <v>9355.5</v>
      </c>
    </row>
    <row r="6" spans="1:40" ht="18" x14ac:dyDescent="0.35">
      <c r="A6" s="38" t="s">
        <v>58</v>
      </c>
      <c r="B6" s="27">
        <v>22</v>
      </c>
      <c r="C6" s="25">
        <v>3346772</v>
      </c>
      <c r="D6" s="104">
        <v>35021.899999999994</v>
      </c>
      <c r="E6" s="57">
        <v>20</v>
      </c>
      <c r="F6" s="25">
        <v>4142745</v>
      </c>
      <c r="G6" s="104">
        <v>36211.5</v>
      </c>
      <c r="H6" s="27">
        <v>22</v>
      </c>
      <c r="I6" s="25">
        <v>7540725</v>
      </c>
      <c r="J6" s="104">
        <v>52650</v>
      </c>
      <c r="K6" s="27">
        <v>20</v>
      </c>
      <c r="L6" s="25">
        <v>3427916</v>
      </c>
      <c r="M6" s="104">
        <v>28879.7</v>
      </c>
      <c r="N6" s="27">
        <v>21</v>
      </c>
      <c r="O6" s="25">
        <v>4219352</v>
      </c>
      <c r="P6" s="104">
        <v>28271.200000000001</v>
      </c>
      <c r="Q6" s="27">
        <v>22</v>
      </c>
      <c r="R6" s="25">
        <v>5949093</v>
      </c>
      <c r="S6" s="104">
        <v>45392.1</v>
      </c>
      <c r="T6" s="27">
        <v>23</v>
      </c>
      <c r="U6" s="25">
        <v>4527644</v>
      </c>
      <c r="V6" s="104">
        <v>30044.6</v>
      </c>
      <c r="W6" s="27">
        <v>21</v>
      </c>
      <c r="X6" s="25">
        <v>3329415</v>
      </c>
      <c r="Y6" s="104">
        <v>19465.400000000001</v>
      </c>
      <c r="Z6" s="27"/>
      <c r="AA6" s="25"/>
      <c r="AB6" s="104"/>
      <c r="AC6" s="27"/>
      <c r="AD6" s="25"/>
      <c r="AE6" s="104"/>
      <c r="AF6" s="27"/>
      <c r="AG6" s="25"/>
      <c r="AH6" s="104"/>
      <c r="AI6" s="27"/>
      <c r="AJ6" s="25"/>
      <c r="AK6" s="104"/>
      <c r="AL6" s="163">
        <f t="shared" ref="AL6:AL25" si="1">SUM(B6,E6,H6,K6,N6,Q6,T6,W6,Z6,AC6,AF6,AI6)</f>
        <v>171</v>
      </c>
      <c r="AM6" s="163">
        <f t="shared" ref="AM6:AM25" si="2">SUM(C6,F6,I6,L6,O6,R6,U6,X6,AA6,AD6,AG6,AJ6)</f>
        <v>36483662</v>
      </c>
      <c r="AN6" s="177">
        <f t="shared" ref="AN6:AN25" si="3">SUM(D6,G6,J6,M6,P6,S6,V6,Y6,AB6,AE6,AH6,AK6)</f>
        <v>275936.40000000002</v>
      </c>
    </row>
    <row r="7" spans="1:40" ht="18" x14ac:dyDescent="0.35">
      <c r="A7" s="44" t="s">
        <v>7</v>
      </c>
      <c r="B7" s="41">
        <v>22</v>
      </c>
      <c r="C7" s="42">
        <v>256248</v>
      </c>
      <c r="D7" s="103">
        <v>1921.5</v>
      </c>
      <c r="E7" s="49">
        <v>20</v>
      </c>
      <c r="F7" s="42">
        <v>279346</v>
      </c>
      <c r="G7" s="103">
        <v>2464.8000000000002</v>
      </c>
      <c r="H7" s="41">
        <v>22</v>
      </c>
      <c r="I7" s="42">
        <v>400286</v>
      </c>
      <c r="J7" s="103">
        <v>3535.1000000000004</v>
      </c>
      <c r="K7" s="41">
        <v>20</v>
      </c>
      <c r="L7" s="42">
        <v>304530</v>
      </c>
      <c r="M7" s="103">
        <v>2593.1</v>
      </c>
      <c r="N7" s="41">
        <v>20</v>
      </c>
      <c r="O7" s="42">
        <v>286644</v>
      </c>
      <c r="P7" s="103">
        <v>2283.6999999999998</v>
      </c>
      <c r="Q7" s="41">
        <v>21</v>
      </c>
      <c r="R7" s="42">
        <v>371995</v>
      </c>
      <c r="S7" s="103">
        <v>2948.5</v>
      </c>
      <c r="T7" s="41">
        <v>23</v>
      </c>
      <c r="U7" s="42">
        <v>348278</v>
      </c>
      <c r="V7" s="103">
        <v>2504.4</v>
      </c>
      <c r="W7" s="41">
        <v>21</v>
      </c>
      <c r="X7" s="42">
        <v>287190</v>
      </c>
      <c r="Y7" s="103">
        <v>1881.9</v>
      </c>
      <c r="Z7" s="41"/>
      <c r="AA7" s="42"/>
      <c r="AB7" s="103"/>
      <c r="AC7" s="41"/>
      <c r="AD7" s="42"/>
      <c r="AE7" s="103"/>
      <c r="AF7" s="41"/>
      <c r="AG7" s="42"/>
      <c r="AH7" s="103"/>
      <c r="AI7" s="41"/>
      <c r="AJ7" s="42"/>
      <c r="AK7" s="103"/>
      <c r="AL7" s="161">
        <f t="shared" si="1"/>
        <v>169</v>
      </c>
      <c r="AM7" s="161">
        <f t="shared" si="2"/>
        <v>2534517</v>
      </c>
      <c r="AN7" s="176">
        <f t="shared" si="3"/>
        <v>20133.000000000004</v>
      </c>
    </row>
    <row r="8" spans="1:40" ht="18" x14ac:dyDescent="0.35">
      <c r="A8" s="38" t="s">
        <v>8</v>
      </c>
      <c r="B8" s="27">
        <v>20</v>
      </c>
      <c r="C8" s="25">
        <v>46015</v>
      </c>
      <c r="D8" s="104">
        <v>193.1</v>
      </c>
      <c r="E8" s="27">
        <v>20</v>
      </c>
      <c r="F8" s="25">
        <v>64566</v>
      </c>
      <c r="G8" s="56">
        <v>171.9</v>
      </c>
      <c r="H8" s="57">
        <v>22</v>
      </c>
      <c r="I8" s="25">
        <v>121527</v>
      </c>
      <c r="J8" s="104">
        <v>319.39999999999998</v>
      </c>
      <c r="K8" s="57">
        <v>20</v>
      </c>
      <c r="L8" s="25">
        <v>72592</v>
      </c>
      <c r="M8" s="104">
        <v>170.8</v>
      </c>
      <c r="N8" s="57">
        <v>20</v>
      </c>
      <c r="O8" s="25">
        <v>59189</v>
      </c>
      <c r="P8" s="104">
        <v>138.6</v>
      </c>
      <c r="Q8" s="57">
        <v>20</v>
      </c>
      <c r="R8" s="25">
        <v>61264</v>
      </c>
      <c r="S8" s="104">
        <v>118.6</v>
      </c>
      <c r="T8" s="57">
        <v>23</v>
      </c>
      <c r="U8" s="25">
        <v>49929</v>
      </c>
      <c r="V8" s="104">
        <v>118.6</v>
      </c>
      <c r="W8" s="57">
        <v>21</v>
      </c>
      <c r="X8" s="25">
        <v>43978</v>
      </c>
      <c r="Y8" s="104">
        <v>151</v>
      </c>
      <c r="Z8" s="57"/>
      <c r="AA8" s="25"/>
      <c r="AB8" s="104"/>
      <c r="AC8" s="57"/>
      <c r="AD8" s="25"/>
      <c r="AE8" s="104"/>
      <c r="AF8" s="57"/>
      <c r="AG8" s="25"/>
      <c r="AH8" s="104"/>
      <c r="AI8" s="57"/>
      <c r="AJ8" s="25"/>
      <c r="AK8" s="104"/>
      <c r="AL8" s="163">
        <f t="shared" si="1"/>
        <v>166</v>
      </c>
      <c r="AM8" s="163">
        <f t="shared" si="2"/>
        <v>519060</v>
      </c>
      <c r="AN8" s="177">
        <f t="shared" si="3"/>
        <v>1382</v>
      </c>
    </row>
    <row r="9" spans="1:40" ht="18" x14ac:dyDescent="0.35">
      <c r="A9" s="44" t="s">
        <v>9</v>
      </c>
      <c r="B9" s="72">
        <v>22</v>
      </c>
      <c r="C9" s="42">
        <v>129730</v>
      </c>
      <c r="D9" s="103">
        <v>749.6</v>
      </c>
      <c r="E9" s="73">
        <v>20</v>
      </c>
      <c r="F9" s="42">
        <v>151914</v>
      </c>
      <c r="G9" s="103">
        <v>889.8</v>
      </c>
      <c r="H9" s="73">
        <v>22</v>
      </c>
      <c r="I9" s="42">
        <v>300700</v>
      </c>
      <c r="J9" s="103">
        <v>1394.3</v>
      </c>
      <c r="K9" s="73">
        <v>20</v>
      </c>
      <c r="L9" s="42">
        <v>267028</v>
      </c>
      <c r="M9" s="103">
        <v>1033.0999999999999</v>
      </c>
      <c r="N9" s="73">
        <v>20</v>
      </c>
      <c r="O9" s="42">
        <v>187789</v>
      </c>
      <c r="P9" s="103">
        <v>739.3</v>
      </c>
      <c r="Q9" s="73">
        <v>21</v>
      </c>
      <c r="R9" s="42">
        <v>193086</v>
      </c>
      <c r="S9" s="103">
        <v>918.8</v>
      </c>
      <c r="T9" s="73">
        <v>23</v>
      </c>
      <c r="U9" s="42">
        <v>138653</v>
      </c>
      <c r="V9" s="103">
        <v>534.20000000000005</v>
      </c>
      <c r="W9" s="73">
        <v>19</v>
      </c>
      <c r="X9" s="42">
        <v>104927</v>
      </c>
      <c r="Y9" s="103">
        <v>462.5</v>
      </c>
      <c r="Z9" s="73"/>
      <c r="AA9" s="42"/>
      <c r="AB9" s="103"/>
      <c r="AC9" s="73"/>
      <c r="AD9" s="42"/>
      <c r="AE9" s="103"/>
      <c r="AF9" s="73"/>
      <c r="AG9" s="42"/>
      <c r="AH9" s="103"/>
      <c r="AI9" s="73"/>
      <c r="AJ9" s="42"/>
      <c r="AK9" s="103"/>
      <c r="AL9" s="161">
        <f t="shared" si="1"/>
        <v>167</v>
      </c>
      <c r="AM9" s="161">
        <f t="shared" si="2"/>
        <v>1473827</v>
      </c>
      <c r="AN9" s="176">
        <f t="shared" si="3"/>
        <v>6721.5999999999995</v>
      </c>
    </row>
    <row r="10" spans="1:40" ht="18" x14ac:dyDescent="0.35">
      <c r="A10" s="38" t="s">
        <v>10</v>
      </c>
      <c r="B10" s="69">
        <v>22</v>
      </c>
      <c r="C10" s="25">
        <v>4238</v>
      </c>
      <c r="D10" s="104">
        <v>12.2</v>
      </c>
      <c r="E10" s="71">
        <v>20</v>
      </c>
      <c r="F10" s="157">
        <v>4693</v>
      </c>
      <c r="G10" s="104">
        <v>8.6</v>
      </c>
      <c r="H10" s="71">
        <v>21</v>
      </c>
      <c r="I10" s="157">
        <v>11829</v>
      </c>
      <c r="J10" s="104">
        <v>17.600000000000001</v>
      </c>
      <c r="K10" s="71">
        <v>18</v>
      </c>
      <c r="L10" s="157">
        <v>7080</v>
      </c>
      <c r="M10" s="104">
        <v>19.2</v>
      </c>
      <c r="N10" s="71">
        <v>18</v>
      </c>
      <c r="O10" s="157">
        <v>3013</v>
      </c>
      <c r="P10" s="104">
        <v>10.7</v>
      </c>
      <c r="Q10" s="71">
        <v>22</v>
      </c>
      <c r="R10" s="157">
        <v>5297</v>
      </c>
      <c r="S10" s="104">
        <v>14.8</v>
      </c>
      <c r="T10" s="71">
        <v>23</v>
      </c>
      <c r="U10" s="157">
        <v>2893</v>
      </c>
      <c r="V10" s="104">
        <v>9.9</v>
      </c>
      <c r="W10" s="71">
        <v>21</v>
      </c>
      <c r="X10" s="157">
        <v>3459</v>
      </c>
      <c r="Y10" s="104">
        <v>13.4</v>
      </c>
      <c r="Z10" s="71"/>
      <c r="AA10" s="157"/>
      <c r="AB10" s="104"/>
      <c r="AC10" s="71"/>
      <c r="AD10" s="157"/>
      <c r="AE10" s="104"/>
      <c r="AF10" s="71"/>
      <c r="AG10" s="157"/>
      <c r="AH10" s="104"/>
      <c r="AI10" s="71"/>
      <c r="AJ10" s="157"/>
      <c r="AK10" s="104"/>
      <c r="AL10" s="163">
        <f t="shared" si="1"/>
        <v>165</v>
      </c>
      <c r="AM10" s="163">
        <f t="shared" si="2"/>
        <v>42502</v>
      </c>
      <c r="AN10" s="177">
        <f t="shared" si="3"/>
        <v>106.4</v>
      </c>
    </row>
    <row r="11" spans="1:40" ht="18" x14ac:dyDescent="0.35">
      <c r="A11" s="44" t="s">
        <v>11</v>
      </c>
      <c r="B11" s="41">
        <v>22</v>
      </c>
      <c r="C11" s="42">
        <v>30636845</v>
      </c>
      <c r="D11" s="103">
        <v>120060.59999999999</v>
      </c>
      <c r="E11" s="49">
        <v>20</v>
      </c>
      <c r="F11" s="42">
        <v>36085336</v>
      </c>
      <c r="G11" s="103">
        <v>142695.79999999999</v>
      </c>
      <c r="H11" s="49">
        <v>22</v>
      </c>
      <c r="I11" s="42">
        <v>66389508</v>
      </c>
      <c r="J11" s="103">
        <v>216224.10000000003</v>
      </c>
      <c r="K11" s="49">
        <v>20</v>
      </c>
      <c r="L11" s="42">
        <v>32378784</v>
      </c>
      <c r="M11" s="103">
        <v>99004.900000000009</v>
      </c>
      <c r="N11" s="49">
        <v>21</v>
      </c>
      <c r="O11" s="42">
        <v>32583590</v>
      </c>
      <c r="P11" s="103">
        <v>96738.200000000012</v>
      </c>
      <c r="Q11" s="49">
        <v>22</v>
      </c>
      <c r="R11" s="42">
        <v>44776614</v>
      </c>
      <c r="S11" s="103">
        <v>133231.59999999998</v>
      </c>
      <c r="T11" s="49">
        <v>23</v>
      </c>
      <c r="U11" s="42">
        <v>39173418</v>
      </c>
      <c r="V11" s="103">
        <v>112824.8</v>
      </c>
      <c r="W11" s="49">
        <v>21</v>
      </c>
      <c r="X11" s="42">
        <v>31469232</v>
      </c>
      <c r="Y11" s="103">
        <v>87022.299999999988</v>
      </c>
      <c r="Z11" s="49"/>
      <c r="AA11" s="42"/>
      <c r="AB11" s="103"/>
      <c r="AC11" s="49"/>
      <c r="AD11" s="42"/>
      <c r="AE11" s="103"/>
      <c r="AF11" s="49"/>
      <c r="AG11" s="42"/>
      <c r="AH11" s="103"/>
      <c r="AI11" s="49"/>
      <c r="AJ11" s="42"/>
      <c r="AK11" s="103"/>
      <c r="AL11" s="161">
        <f t="shared" si="1"/>
        <v>171</v>
      </c>
      <c r="AM11" s="161">
        <f t="shared" si="2"/>
        <v>313493327</v>
      </c>
      <c r="AN11" s="176">
        <f t="shared" si="3"/>
        <v>1007802.3</v>
      </c>
    </row>
    <row r="12" spans="1:40" ht="18" x14ac:dyDescent="0.35">
      <c r="A12" s="38" t="s">
        <v>12</v>
      </c>
      <c r="B12" s="69">
        <v>21</v>
      </c>
      <c r="C12" s="27">
        <v>2987</v>
      </c>
      <c r="D12" s="105">
        <v>4.0999999999999996</v>
      </c>
      <c r="E12" s="71">
        <v>20</v>
      </c>
      <c r="F12" s="27">
        <v>2777</v>
      </c>
      <c r="G12" s="105">
        <v>3.7</v>
      </c>
      <c r="H12" s="71">
        <v>20</v>
      </c>
      <c r="I12" s="27">
        <v>3932</v>
      </c>
      <c r="J12" s="105">
        <v>4.8</v>
      </c>
      <c r="K12" s="71">
        <v>16</v>
      </c>
      <c r="L12" s="27">
        <v>2303</v>
      </c>
      <c r="M12" s="104">
        <v>2.7</v>
      </c>
      <c r="N12" s="71">
        <v>20</v>
      </c>
      <c r="O12" s="27">
        <v>2384</v>
      </c>
      <c r="P12" s="104">
        <v>2.2999999999999998</v>
      </c>
      <c r="Q12" s="71">
        <v>21</v>
      </c>
      <c r="R12" s="27">
        <v>1661</v>
      </c>
      <c r="S12" s="104">
        <v>2.2000000000000002</v>
      </c>
      <c r="T12" s="71">
        <v>23</v>
      </c>
      <c r="U12" s="27">
        <v>1673</v>
      </c>
      <c r="V12" s="105">
        <v>1.8</v>
      </c>
      <c r="W12" s="71">
        <v>21</v>
      </c>
      <c r="X12" s="27">
        <v>1006</v>
      </c>
      <c r="Y12" s="105">
        <v>0.9</v>
      </c>
      <c r="Z12" s="71"/>
      <c r="AA12" s="27"/>
      <c r="AB12" s="105"/>
      <c r="AC12" s="71"/>
      <c r="AD12" s="27"/>
      <c r="AE12" s="105"/>
      <c r="AF12" s="71"/>
      <c r="AG12" s="27"/>
      <c r="AH12" s="105"/>
      <c r="AI12" s="71"/>
      <c r="AJ12" s="27"/>
      <c r="AK12" s="105"/>
      <c r="AL12" s="163">
        <f>SUM(B12,E12,H12,K12,N12,Q12,T12,W12,Z12,AC12,AF12,AI12)</f>
        <v>162</v>
      </c>
      <c r="AM12" s="163">
        <f>SUM(C12,F12,I12,L12,O12,R12,U12,X12,AA12,AD12,AG12,AJ12)</f>
        <v>18723</v>
      </c>
      <c r="AN12" s="177">
        <f>SUM(D12,G12,J12,M12,P12,S12,V12,Y12,AB12,AE12,AH12,AK12)</f>
        <v>22.5</v>
      </c>
    </row>
    <row r="13" spans="1:40" ht="18" x14ac:dyDescent="0.35">
      <c r="A13" s="44" t="s">
        <v>13</v>
      </c>
      <c r="B13" s="41">
        <v>22</v>
      </c>
      <c r="C13" s="42">
        <v>12502812</v>
      </c>
      <c r="D13" s="103">
        <v>128099.6</v>
      </c>
      <c r="E13" s="49">
        <v>20</v>
      </c>
      <c r="F13" s="42">
        <v>15695368</v>
      </c>
      <c r="G13" s="103">
        <v>160083.79999999999</v>
      </c>
      <c r="H13" s="49">
        <v>22</v>
      </c>
      <c r="I13" s="42">
        <v>32274703</v>
      </c>
      <c r="J13" s="103">
        <v>259987.6</v>
      </c>
      <c r="K13" s="49">
        <v>20</v>
      </c>
      <c r="L13" s="42">
        <v>18665849</v>
      </c>
      <c r="M13" s="103">
        <v>150837.4</v>
      </c>
      <c r="N13" s="49">
        <v>21</v>
      </c>
      <c r="O13" s="42">
        <v>17050966</v>
      </c>
      <c r="P13" s="103">
        <v>142010.70000000001</v>
      </c>
      <c r="Q13" s="49">
        <v>22</v>
      </c>
      <c r="R13" s="42">
        <v>20406574</v>
      </c>
      <c r="S13" s="103">
        <v>178684.1</v>
      </c>
      <c r="T13" s="49">
        <v>23</v>
      </c>
      <c r="U13" s="42">
        <v>15750453</v>
      </c>
      <c r="V13" s="103">
        <v>129418.9</v>
      </c>
      <c r="W13" s="49">
        <v>21</v>
      </c>
      <c r="X13" s="42">
        <v>12463273</v>
      </c>
      <c r="Y13" s="103">
        <v>102794.7</v>
      </c>
      <c r="Z13" s="49"/>
      <c r="AA13" s="42"/>
      <c r="AB13" s="103"/>
      <c r="AC13" s="49"/>
      <c r="AD13" s="42"/>
      <c r="AE13" s="103"/>
      <c r="AF13" s="49"/>
      <c r="AG13" s="42"/>
      <c r="AH13" s="103"/>
      <c r="AI13" s="49"/>
      <c r="AJ13" s="42"/>
      <c r="AK13" s="103"/>
      <c r="AL13" s="161">
        <f t="shared" si="1"/>
        <v>171</v>
      </c>
      <c r="AM13" s="161">
        <f t="shared" si="2"/>
        <v>144809998</v>
      </c>
      <c r="AN13" s="176">
        <f t="shared" si="3"/>
        <v>1251916.8</v>
      </c>
    </row>
    <row r="14" spans="1:40" ht="18" x14ac:dyDescent="0.35">
      <c r="A14" s="38" t="s">
        <v>14</v>
      </c>
      <c r="B14" s="69">
        <v>22</v>
      </c>
      <c r="C14" s="25">
        <v>566872</v>
      </c>
      <c r="D14" s="105">
        <v>3487.5226090000001</v>
      </c>
      <c r="E14" s="71">
        <v>20</v>
      </c>
      <c r="F14" s="25">
        <v>889502</v>
      </c>
      <c r="G14" s="105">
        <v>5505.425491</v>
      </c>
      <c r="H14" s="71">
        <v>22</v>
      </c>
      <c r="I14" s="25">
        <v>1946957</v>
      </c>
      <c r="J14" s="105">
        <v>9834.0082700000003</v>
      </c>
      <c r="K14" s="71">
        <v>22</v>
      </c>
      <c r="L14" s="25">
        <v>1517048</v>
      </c>
      <c r="M14" s="104">
        <v>6917.648263</v>
      </c>
      <c r="N14" s="71">
        <v>21</v>
      </c>
      <c r="O14" s="25">
        <v>1191966</v>
      </c>
      <c r="P14" s="104">
        <v>5560.1970819999997</v>
      </c>
      <c r="Q14" s="71">
        <v>22</v>
      </c>
      <c r="R14" s="25">
        <v>1451037</v>
      </c>
      <c r="S14" s="104">
        <v>7490.5752060000004</v>
      </c>
      <c r="T14" s="71">
        <v>23</v>
      </c>
      <c r="U14" s="25">
        <v>1058531</v>
      </c>
      <c r="V14" s="105">
        <v>5185.5133960000003</v>
      </c>
      <c r="W14" s="71">
        <v>21</v>
      </c>
      <c r="X14" s="25">
        <v>835863</v>
      </c>
      <c r="Y14" s="105">
        <v>3980.3969489999999</v>
      </c>
      <c r="Z14" s="71"/>
      <c r="AA14" s="25"/>
      <c r="AB14" s="105"/>
      <c r="AC14" s="71"/>
      <c r="AD14" s="25"/>
      <c r="AE14" s="105"/>
      <c r="AF14" s="71"/>
      <c r="AG14" s="25"/>
      <c r="AH14" s="105"/>
      <c r="AI14" s="71"/>
      <c r="AJ14" s="25"/>
      <c r="AK14" s="105"/>
      <c r="AL14" s="163">
        <f t="shared" si="1"/>
        <v>173</v>
      </c>
      <c r="AM14" s="163">
        <f t="shared" si="2"/>
        <v>9457776</v>
      </c>
      <c r="AN14" s="177">
        <f t="shared" si="3"/>
        <v>47961.287265999999</v>
      </c>
    </row>
    <row r="15" spans="1:40" ht="18" x14ac:dyDescent="0.35">
      <c r="A15" s="44" t="s">
        <v>15</v>
      </c>
      <c r="B15" s="41">
        <v>22</v>
      </c>
      <c r="C15" s="42">
        <v>21987218</v>
      </c>
      <c r="D15" s="103">
        <v>163692</v>
      </c>
      <c r="E15" s="49">
        <v>20</v>
      </c>
      <c r="F15" s="42">
        <v>29019101</v>
      </c>
      <c r="G15" s="103">
        <v>211218</v>
      </c>
      <c r="H15" s="49">
        <v>22</v>
      </c>
      <c r="I15" s="42">
        <v>55811341</v>
      </c>
      <c r="J15" s="103">
        <v>327491</v>
      </c>
      <c r="K15" s="49">
        <v>20</v>
      </c>
      <c r="L15" s="42">
        <v>29166932</v>
      </c>
      <c r="M15" s="103">
        <v>165831</v>
      </c>
      <c r="N15" s="49">
        <v>20</v>
      </c>
      <c r="O15" s="42">
        <v>27462807</v>
      </c>
      <c r="P15" s="103">
        <v>157770</v>
      </c>
      <c r="Q15" s="49">
        <v>22</v>
      </c>
      <c r="R15" s="42">
        <v>35536232</v>
      </c>
      <c r="S15" s="103">
        <v>212238</v>
      </c>
      <c r="T15" s="49">
        <v>23</v>
      </c>
      <c r="U15" s="42">
        <v>28520292</v>
      </c>
      <c r="V15" s="103">
        <v>156933</v>
      </c>
      <c r="W15" s="49">
        <v>21</v>
      </c>
      <c r="X15" s="42">
        <v>22359596</v>
      </c>
      <c r="Y15" s="103">
        <v>120004</v>
      </c>
      <c r="Z15" s="49"/>
      <c r="AA15" s="42"/>
      <c r="AB15" s="103"/>
      <c r="AC15" s="49"/>
      <c r="AD15" s="42"/>
      <c r="AE15" s="103"/>
      <c r="AF15" s="49"/>
      <c r="AG15" s="42"/>
      <c r="AH15" s="103"/>
      <c r="AI15" s="49"/>
      <c r="AJ15" s="42"/>
      <c r="AK15" s="103"/>
      <c r="AL15" s="161">
        <f t="shared" si="1"/>
        <v>170</v>
      </c>
      <c r="AM15" s="161">
        <f t="shared" si="2"/>
        <v>249863519</v>
      </c>
      <c r="AN15" s="176">
        <f t="shared" si="3"/>
        <v>1515177</v>
      </c>
    </row>
    <row r="16" spans="1:40" ht="18" x14ac:dyDescent="0.35">
      <c r="A16" s="38" t="s">
        <v>40</v>
      </c>
      <c r="B16" s="27">
        <v>21</v>
      </c>
      <c r="C16" s="25" t="s">
        <v>61</v>
      </c>
      <c r="D16" s="104" t="s">
        <v>62</v>
      </c>
      <c r="E16" s="57">
        <v>20</v>
      </c>
      <c r="F16" s="25" t="s">
        <v>65</v>
      </c>
      <c r="G16" s="104" t="s">
        <v>66</v>
      </c>
      <c r="H16" s="57">
        <v>22</v>
      </c>
      <c r="I16" s="25" t="s">
        <v>68</v>
      </c>
      <c r="J16" s="104" t="s">
        <v>69</v>
      </c>
      <c r="K16" s="57">
        <v>19</v>
      </c>
      <c r="L16" s="25" t="s">
        <v>71</v>
      </c>
      <c r="M16" s="104" t="s">
        <v>72</v>
      </c>
      <c r="N16" s="57">
        <v>20</v>
      </c>
      <c r="O16" s="25" t="s">
        <v>73</v>
      </c>
      <c r="P16" s="104" t="s">
        <v>74</v>
      </c>
      <c r="Q16" s="57">
        <v>21</v>
      </c>
      <c r="R16" s="25" t="s">
        <v>76</v>
      </c>
      <c r="S16" s="104" t="s">
        <v>77</v>
      </c>
      <c r="T16" s="57">
        <v>23</v>
      </c>
      <c r="U16" s="25" t="s">
        <v>78</v>
      </c>
      <c r="V16" s="104" t="s">
        <v>79</v>
      </c>
      <c r="W16" s="57">
        <v>21</v>
      </c>
      <c r="X16" s="25" t="s">
        <v>80</v>
      </c>
      <c r="Y16" s="104" t="s">
        <v>81</v>
      </c>
      <c r="Z16" s="57"/>
      <c r="AA16" s="25"/>
      <c r="AB16" s="104"/>
      <c r="AC16" s="57"/>
      <c r="AD16" s="25"/>
      <c r="AE16" s="104"/>
      <c r="AF16" s="57"/>
      <c r="AG16" s="25"/>
      <c r="AH16" s="104"/>
      <c r="AI16" s="57"/>
      <c r="AJ16" s="25"/>
      <c r="AK16" s="104"/>
      <c r="AL16" s="163">
        <f t="shared" si="1"/>
        <v>167</v>
      </c>
      <c r="AM16" s="163">
        <f t="shared" si="2"/>
        <v>0</v>
      </c>
      <c r="AN16" s="177">
        <f t="shared" si="3"/>
        <v>0</v>
      </c>
    </row>
    <row r="17" spans="1:40" ht="18" x14ac:dyDescent="0.35">
      <c r="A17" s="44" t="s">
        <v>17</v>
      </c>
      <c r="B17" s="41">
        <v>22</v>
      </c>
      <c r="C17" s="42">
        <v>23053580</v>
      </c>
      <c r="D17" s="103">
        <v>151087.57999999999</v>
      </c>
      <c r="E17" s="49">
        <v>20</v>
      </c>
      <c r="F17" s="42">
        <v>28309200</v>
      </c>
      <c r="G17" s="103">
        <v>180421.45</v>
      </c>
      <c r="H17" s="49">
        <v>22</v>
      </c>
      <c r="I17" s="42">
        <v>57179320</v>
      </c>
      <c r="J17" s="103">
        <v>274751.21999999997</v>
      </c>
      <c r="K17" s="49">
        <v>20</v>
      </c>
      <c r="L17" s="42">
        <v>31351320</v>
      </c>
      <c r="M17" s="103">
        <v>145942.25</v>
      </c>
      <c r="N17" s="49">
        <v>20</v>
      </c>
      <c r="O17" s="42">
        <v>26818720</v>
      </c>
      <c r="P17" s="103">
        <v>135749.07</v>
      </c>
      <c r="Q17" s="49">
        <v>22</v>
      </c>
      <c r="R17" s="42">
        <v>32124520</v>
      </c>
      <c r="S17" s="103">
        <v>169948.01</v>
      </c>
      <c r="T17" s="49">
        <v>23</v>
      </c>
      <c r="U17" s="42">
        <v>25752290</v>
      </c>
      <c r="V17" s="103">
        <v>126449.28</v>
      </c>
      <c r="W17" s="49">
        <v>21</v>
      </c>
      <c r="X17" s="42">
        <v>19872120</v>
      </c>
      <c r="Y17" s="103">
        <v>96790.11</v>
      </c>
      <c r="Z17" s="49"/>
      <c r="AA17" s="42"/>
      <c r="AB17" s="103"/>
      <c r="AC17" s="49"/>
      <c r="AD17" s="42"/>
      <c r="AE17" s="103"/>
      <c r="AF17" s="49"/>
      <c r="AG17" s="42"/>
      <c r="AH17" s="103"/>
      <c r="AI17" s="49"/>
      <c r="AJ17" s="42"/>
      <c r="AK17" s="103"/>
      <c r="AL17" s="161">
        <f t="shared" si="1"/>
        <v>170</v>
      </c>
      <c r="AM17" s="161">
        <f t="shared" si="2"/>
        <v>244461070</v>
      </c>
      <c r="AN17" s="176">
        <f t="shared" si="3"/>
        <v>1281138.9700000002</v>
      </c>
    </row>
    <row r="18" spans="1:40" ht="18" x14ac:dyDescent="0.35">
      <c r="A18" s="38" t="s">
        <v>18</v>
      </c>
      <c r="B18" s="27">
        <v>22</v>
      </c>
      <c r="C18" s="25">
        <v>678</v>
      </c>
      <c r="D18" s="104">
        <v>4</v>
      </c>
      <c r="E18" s="57">
        <v>20</v>
      </c>
      <c r="F18" s="25">
        <v>777</v>
      </c>
      <c r="G18" s="144">
        <v>3.9000000000000004</v>
      </c>
      <c r="H18" s="57">
        <v>22</v>
      </c>
      <c r="I18" s="25">
        <v>933</v>
      </c>
      <c r="J18" s="104">
        <v>6.1</v>
      </c>
      <c r="K18" s="57">
        <v>20</v>
      </c>
      <c r="L18" s="25">
        <v>598</v>
      </c>
      <c r="M18" s="104">
        <v>2.9</v>
      </c>
      <c r="N18" s="57">
        <v>20</v>
      </c>
      <c r="O18" s="25">
        <v>517</v>
      </c>
      <c r="P18" s="104">
        <v>3.2</v>
      </c>
      <c r="Q18" s="57">
        <v>22</v>
      </c>
      <c r="R18" s="25">
        <v>541</v>
      </c>
      <c r="S18" s="104">
        <v>3.2</v>
      </c>
      <c r="T18" s="57">
        <v>23</v>
      </c>
      <c r="U18" s="25">
        <v>483</v>
      </c>
      <c r="V18" s="104">
        <v>2.9</v>
      </c>
      <c r="W18" s="57">
        <v>21</v>
      </c>
      <c r="X18" s="25">
        <v>388</v>
      </c>
      <c r="Y18" s="104">
        <v>1.8</v>
      </c>
      <c r="Z18" s="57"/>
      <c r="AA18" s="25"/>
      <c r="AB18" s="104"/>
      <c r="AC18" s="57"/>
      <c r="AD18" s="25"/>
      <c r="AE18" s="104"/>
      <c r="AF18" s="57"/>
      <c r="AG18" s="25"/>
      <c r="AH18" s="104"/>
      <c r="AI18" s="57"/>
      <c r="AJ18" s="25"/>
      <c r="AK18" s="104"/>
      <c r="AL18" s="178">
        <f t="shared" si="1"/>
        <v>170</v>
      </c>
      <c r="AM18" s="178">
        <f t="shared" ref="AM18" si="4">SUM(C18,F18,I18,L18,O18,R18,U18,X18,AA18,AD18,AG18,AJ18)</f>
        <v>4915</v>
      </c>
      <c r="AN18" s="179">
        <f t="shared" ref="AN18" si="5">SUM(D18,G18,J18,M18,P18,S18,V18,Y18,AB18,AE18,AH18,AK18)</f>
        <v>27.999999999999996</v>
      </c>
    </row>
    <row r="19" spans="1:40" ht="18" x14ac:dyDescent="0.35">
      <c r="A19" s="44" t="s">
        <v>19</v>
      </c>
      <c r="B19" s="41">
        <v>21</v>
      </c>
      <c r="C19" s="42">
        <v>801</v>
      </c>
      <c r="D19" s="103">
        <v>6.5</v>
      </c>
      <c r="E19" s="49">
        <v>19</v>
      </c>
      <c r="F19" s="42">
        <v>825</v>
      </c>
      <c r="G19" s="103">
        <v>6.7</v>
      </c>
      <c r="H19" s="49">
        <v>20</v>
      </c>
      <c r="I19" s="42">
        <v>1597</v>
      </c>
      <c r="J19" s="103">
        <v>12.1</v>
      </c>
      <c r="K19" s="49">
        <v>20</v>
      </c>
      <c r="L19" s="42">
        <v>948</v>
      </c>
      <c r="M19" s="103">
        <v>5.2</v>
      </c>
      <c r="N19" s="49">
        <v>20</v>
      </c>
      <c r="O19" s="42">
        <v>635</v>
      </c>
      <c r="P19" s="103">
        <v>3.1</v>
      </c>
      <c r="Q19" s="49">
        <v>21</v>
      </c>
      <c r="R19" s="42">
        <v>886</v>
      </c>
      <c r="S19" s="103">
        <v>4.3</v>
      </c>
      <c r="T19" s="49">
        <v>23</v>
      </c>
      <c r="U19" s="42">
        <v>465</v>
      </c>
      <c r="V19" s="103">
        <v>1.9</v>
      </c>
      <c r="W19" s="49">
        <v>21</v>
      </c>
      <c r="X19" s="42">
        <v>531</v>
      </c>
      <c r="Y19" s="103">
        <v>2.2999999999999998</v>
      </c>
      <c r="Z19" s="49"/>
      <c r="AA19" s="42"/>
      <c r="AB19" s="103"/>
      <c r="AC19" s="49"/>
      <c r="AD19" s="42"/>
      <c r="AE19" s="103"/>
      <c r="AF19" s="49"/>
      <c r="AG19" s="42"/>
      <c r="AH19" s="103"/>
      <c r="AI19" s="49"/>
      <c r="AJ19" s="42"/>
      <c r="AK19" s="103"/>
      <c r="AL19" s="161">
        <f t="shared" si="1"/>
        <v>165</v>
      </c>
      <c r="AM19" s="161">
        <f t="shared" si="2"/>
        <v>6688</v>
      </c>
      <c r="AN19" s="176">
        <f t="shared" si="3"/>
        <v>42.099999999999987</v>
      </c>
    </row>
    <row r="20" spans="1:40" ht="18" x14ac:dyDescent="0.35">
      <c r="A20" s="38" t="s">
        <v>54</v>
      </c>
      <c r="B20" s="69">
        <v>22</v>
      </c>
      <c r="C20" s="25">
        <v>14364414</v>
      </c>
      <c r="D20" s="104">
        <v>61999</v>
      </c>
      <c r="E20" s="71">
        <v>20</v>
      </c>
      <c r="F20" s="28">
        <v>17762976</v>
      </c>
      <c r="G20" s="104">
        <v>76347.199999999997</v>
      </c>
      <c r="H20" s="71">
        <v>22</v>
      </c>
      <c r="I20" s="28">
        <v>31294884</v>
      </c>
      <c r="J20" s="104">
        <v>115605.90000000001</v>
      </c>
      <c r="K20" s="71">
        <v>20</v>
      </c>
      <c r="L20" s="28">
        <v>19143729</v>
      </c>
      <c r="M20" s="104">
        <v>70524.100000000006</v>
      </c>
      <c r="N20" s="71">
        <v>20</v>
      </c>
      <c r="O20" s="28">
        <v>17202812</v>
      </c>
      <c r="P20" s="104">
        <v>70431.600000000006</v>
      </c>
      <c r="Q20" s="71">
        <v>22</v>
      </c>
      <c r="R20" s="28">
        <v>19081076</v>
      </c>
      <c r="S20" s="104">
        <v>79695.8</v>
      </c>
      <c r="T20" s="71">
        <v>23</v>
      </c>
      <c r="U20" s="28">
        <v>18418018</v>
      </c>
      <c r="V20" s="104">
        <v>69029.899999999994</v>
      </c>
      <c r="W20" s="71">
        <v>21</v>
      </c>
      <c r="X20" s="28">
        <v>16133793</v>
      </c>
      <c r="Y20" s="104">
        <v>57296.5</v>
      </c>
      <c r="Z20" s="71"/>
      <c r="AA20" s="28"/>
      <c r="AB20" s="104"/>
      <c r="AC20" s="71"/>
      <c r="AD20" s="28"/>
      <c r="AE20" s="104"/>
      <c r="AF20" s="71"/>
      <c r="AG20" s="28"/>
      <c r="AH20" s="104"/>
      <c r="AI20" s="71"/>
      <c r="AJ20" s="28"/>
      <c r="AK20" s="104"/>
      <c r="AL20" s="163">
        <f t="shared" si="1"/>
        <v>170</v>
      </c>
      <c r="AM20" s="163">
        <f t="shared" si="2"/>
        <v>153401702</v>
      </c>
      <c r="AN20" s="177">
        <f t="shared" si="3"/>
        <v>600930</v>
      </c>
    </row>
    <row r="21" spans="1:40" ht="18" x14ac:dyDescent="0.35">
      <c r="A21" s="44" t="s">
        <v>43</v>
      </c>
      <c r="B21" s="41">
        <v>22</v>
      </c>
      <c r="C21" s="42">
        <v>48316</v>
      </c>
      <c r="D21" s="103">
        <v>290.39999999999998</v>
      </c>
      <c r="E21" s="49">
        <v>20</v>
      </c>
      <c r="F21" s="42">
        <v>72149</v>
      </c>
      <c r="G21" s="103">
        <v>470.1</v>
      </c>
      <c r="H21" s="49">
        <v>22</v>
      </c>
      <c r="I21" s="42">
        <v>182377</v>
      </c>
      <c r="J21" s="103">
        <v>780.59999999999991</v>
      </c>
      <c r="K21" s="49">
        <v>20</v>
      </c>
      <c r="L21" s="42">
        <v>111368</v>
      </c>
      <c r="M21" s="103">
        <v>452.2</v>
      </c>
      <c r="N21" s="49">
        <v>19</v>
      </c>
      <c r="O21" s="42">
        <v>81705</v>
      </c>
      <c r="P21" s="103">
        <v>381.20000000000005</v>
      </c>
      <c r="Q21" s="49">
        <v>22</v>
      </c>
      <c r="R21" s="42">
        <v>92418</v>
      </c>
      <c r="S21" s="103">
        <v>513.70000000000005</v>
      </c>
      <c r="T21" s="49">
        <v>22</v>
      </c>
      <c r="U21" s="42">
        <v>57361</v>
      </c>
      <c r="V21" s="103">
        <v>295.5</v>
      </c>
      <c r="W21" s="49">
        <v>21</v>
      </c>
      <c r="X21" s="42">
        <v>47329</v>
      </c>
      <c r="Y21" s="103">
        <v>221.4</v>
      </c>
      <c r="Z21" s="49"/>
      <c r="AA21" s="42"/>
      <c r="AB21" s="103"/>
      <c r="AC21" s="49"/>
      <c r="AD21" s="42"/>
      <c r="AE21" s="103"/>
      <c r="AF21" s="49"/>
      <c r="AG21" s="42"/>
      <c r="AH21" s="103"/>
      <c r="AI21" s="49"/>
      <c r="AJ21" s="42"/>
      <c r="AK21" s="103"/>
      <c r="AL21" s="161">
        <f t="shared" si="1"/>
        <v>168</v>
      </c>
      <c r="AM21" s="161">
        <f t="shared" si="2"/>
        <v>693023</v>
      </c>
      <c r="AN21" s="176">
        <f t="shared" si="3"/>
        <v>3405.1</v>
      </c>
    </row>
    <row r="22" spans="1:40" ht="18" x14ac:dyDescent="0.35">
      <c r="A22" s="38" t="s">
        <v>21</v>
      </c>
      <c r="B22" s="69">
        <v>21</v>
      </c>
      <c r="C22" s="27">
        <v>5556354</v>
      </c>
      <c r="D22" s="105">
        <v>79062.7</v>
      </c>
      <c r="E22" s="71">
        <v>20</v>
      </c>
      <c r="F22" s="27">
        <v>6829748</v>
      </c>
      <c r="G22" s="105">
        <v>100149.6</v>
      </c>
      <c r="H22" s="71">
        <v>22</v>
      </c>
      <c r="I22" s="27">
        <v>15938557</v>
      </c>
      <c r="J22" s="105">
        <v>194706.5</v>
      </c>
      <c r="K22" s="71">
        <v>20</v>
      </c>
      <c r="L22" s="27">
        <v>7942176</v>
      </c>
      <c r="M22" s="105">
        <v>93239.1</v>
      </c>
      <c r="N22" s="71">
        <v>19</v>
      </c>
      <c r="O22" s="27">
        <v>7055354</v>
      </c>
      <c r="P22" s="104">
        <v>83475.100000000006</v>
      </c>
      <c r="Q22" s="71">
        <v>21</v>
      </c>
      <c r="R22" s="27">
        <v>7792105</v>
      </c>
      <c r="S22" s="104">
        <v>95502</v>
      </c>
      <c r="T22" s="71">
        <v>23</v>
      </c>
      <c r="U22" s="27">
        <v>6650775</v>
      </c>
      <c r="V22" s="105">
        <v>73003.899999999994</v>
      </c>
      <c r="W22" s="71">
        <v>21</v>
      </c>
      <c r="X22" s="27">
        <v>5472097</v>
      </c>
      <c r="Y22" s="105">
        <v>59425.2</v>
      </c>
      <c r="Z22" s="71"/>
      <c r="AA22" s="27"/>
      <c r="AB22" s="105"/>
      <c r="AC22" s="71"/>
      <c r="AD22" s="27"/>
      <c r="AE22" s="105"/>
      <c r="AF22" s="71"/>
      <c r="AG22" s="27"/>
      <c r="AH22" s="105"/>
      <c r="AI22" s="71"/>
      <c r="AJ22" s="27"/>
      <c r="AK22" s="105"/>
      <c r="AL22" s="163">
        <f t="shared" ref="AL22:AN23" si="6">SUM(B22,E22,H22,K22,N22,Q22,T22,W22,Z22,AC22,AF22,AI22)</f>
        <v>167</v>
      </c>
      <c r="AM22" s="163">
        <f t="shared" si="6"/>
        <v>63237166</v>
      </c>
      <c r="AN22" s="177">
        <f t="shared" si="6"/>
        <v>778564.1</v>
      </c>
    </row>
    <row r="23" spans="1:40" ht="18" x14ac:dyDescent="0.35">
      <c r="A23" s="44" t="s">
        <v>75</v>
      </c>
      <c r="B23" s="41">
        <v>22</v>
      </c>
      <c r="C23" s="42">
        <v>371044</v>
      </c>
      <c r="D23" s="103">
        <v>2311.7000000000003</v>
      </c>
      <c r="E23" s="49">
        <v>20</v>
      </c>
      <c r="F23" s="42">
        <v>487570</v>
      </c>
      <c r="G23" s="103">
        <v>3071</v>
      </c>
      <c r="H23" s="49">
        <v>22</v>
      </c>
      <c r="I23" s="42">
        <v>973668</v>
      </c>
      <c r="J23" s="103">
        <v>5468.5999999999995</v>
      </c>
      <c r="K23" s="49">
        <v>20</v>
      </c>
      <c r="L23" s="42">
        <v>461159</v>
      </c>
      <c r="M23" s="103">
        <v>2558.4</v>
      </c>
      <c r="N23" s="49">
        <v>20</v>
      </c>
      <c r="O23" s="42">
        <v>446190</v>
      </c>
      <c r="P23" s="103">
        <v>2566.2000000000003</v>
      </c>
      <c r="Q23" s="49">
        <v>21</v>
      </c>
      <c r="R23" s="42">
        <v>566385</v>
      </c>
      <c r="S23" s="103">
        <v>3572.6</v>
      </c>
      <c r="T23" s="49">
        <v>23</v>
      </c>
      <c r="U23" s="42">
        <v>428643</v>
      </c>
      <c r="V23" s="103">
        <v>2217.8000000000002</v>
      </c>
      <c r="W23" s="49">
        <v>21</v>
      </c>
      <c r="X23" s="42">
        <v>368522</v>
      </c>
      <c r="Y23" s="103">
        <v>1838.9</v>
      </c>
      <c r="Z23" s="49"/>
      <c r="AA23" s="42"/>
      <c r="AB23" s="103"/>
      <c r="AC23" s="49"/>
      <c r="AD23" s="42"/>
      <c r="AE23" s="103"/>
      <c r="AF23" s="49"/>
      <c r="AG23" s="42"/>
      <c r="AH23" s="103"/>
      <c r="AI23" s="49"/>
      <c r="AJ23" s="42"/>
      <c r="AK23" s="103"/>
      <c r="AL23" s="161">
        <f t="shared" si="6"/>
        <v>169</v>
      </c>
      <c r="AM23" s="161">
        <f t="shared" si="6"/>
        <v>4103181</v>
      </c>
      <c r="AN23" s="176">
        <f t="shared" si="6"/>
        <v>23605.200000000001</v>
      </c>
    </row>
    <row r="24" spans="1:40" ht="18" x14ac:dyDescent="0.35">
      <c r="A24" s="38" t="s">
        <v>22</v>
      </c>
      <c r="B24" s="69">
        <v>21</v>
      </c>
      <c r="C24" s="25">
        <v>1820465</v>
      </c>
      <c r="D24" s="159">
        <v>4342</v>
      </c>
      <c r="E24" s="160">
        <v>20</v>
      </c>
      <c r="F24" s="25">
        <v>2093825</v>
      </c>
      <c r="G24" s="159">
        <v>4121.3</v>
      </c>
      <c r="H24" s="160">
        <v>22</v>
      </c>
      <c r="I24" s="25">
        <v>3773229</v>
      </c>
      <c r="J24" s="159">
        <v>5931.1</v>
      </c>
      <c r="K24" s="160">
        <v>20</v>
      </c>
      <c r="L24" s="25">
        <v>3498728</v>
      </c>
      <c r="M24" s="159">
        <v>5416.5</v>
      </c>
      <c r="N24" s="160">
        <v>20</v>
      </c>
      <c r="O24" s="25">
        <v>2864528</v>
      </c>
      <c r="P24" s="159">
        <v>4731.5</v>
      </c>
      <c r="Q24" s="71">
        <v>21</v>
      </c>
      <c r="R24" s="25">
        <v>3530698</v>
      </c>
      <c r="S24" s="104">
        <v>6120.6</v>
      </c>
      <c r="T24" s="71">
        <v>23</v>
      </c>
      <c r="U24" s="25">
        <v>3675775</v>
      </c>
      <c r="V24" s="105">
        <v>5776.8</v>
      </c>
      <c r="W24" s="71">
        <v>21</v>
      </c>
      <c r="X24" s="25">
        <v>2816992</v>
      </c>
      <c r="Y24" s="105">
        <v>4341.7</v>
      </c>
      <c r="Z24" s="71"/>
      <c r="AA24" s="25"/>
      <c r="AB24" s="105"/>
      <c r="AC24" s="71"/>
      <c r="AD24" s="25"/>
      <c r="AE24" s="105"/>
      <c r="AF24" s="71"/>
      <c r="AG24" s="25"/>
      <c r="AH24" s="105"/>
      <c r="AI24" s="71"/>
      <c r="AJ24" s="25"/>
      <c r="AK24" s="105"/>
      <c r="AL24" s="163">
        <f t="shared" si="1"/>
        <v>168</v>
      </c>
      <c r="AM24" s="163">
        <f t="shared" si="2"/>
        <v>24074240</v>
      </c>
      <c r="AN24" s="177">
        <f t="shared" si="3"/>
        <v>40781.5</v>
      </c>
    </row>
    <row r="25" spans="1:40" ht="18" x14ac:dyDescent="0.35">
      <c r="A25" s="44" t="s">
        <v>23</v>
      </c>
      <c r="B25" s="41">
        <v>21</v>
      </c>
      <c r="C25" s="42">
        <v>7608</v>
      </c>
      <c r="D25" s="103">
        <v>22.3</v>
      </c>
      <c r="E25" s="49">
        <v>20</v>
      </c>
      <c r="F25" s="42">
        <v>13246</v>
      </c>
      <c r="G25" s="103">
        <v>46.6</v>
      </c>
      <c r="H25" s="49">
        <v>22</v>
      </c>
      <c r="I25" s="42">
        <v>25754</v>
      </c>
      <c r="J25" s="103">
        <v>68.7</v>
      </c>
      <c r="K25" s="49">
        <v>20</v>
      </c>
      <c r="L25" s="42">
        <v>15082</v>
      </c>
      <c r="M25" s="103">
        <v>33.700000000000003</v>
      </c>
      <c r="N25" s="49">
        <v>20</v>
      </c>
      <c r="O25" s="42">
        <v>8237</v>
      </c>
      <c r="P25" s="103">
        <v>15.4</v>
      </c>
      <c r="Q25" s="49">
        <v>20</v>
      </c>
      <c r="R25" s="42">
        <v>8402</v>
      </c>
      <c r="S25" s="103">
        <v>17.100000000000001</v>
      </c>
      <c r="T25" s="49">
        <v>23</v>
      </c>
      <c r="U25" s="42">
        <v>6136</v>
      </c>
      <c r="V25" s="103">
        <v>13.8</v>
      </c>
      <c r="W25" s="49">
        <v>20</v>
      </c>
      <c r="X25" s="42">
        <v>9358</v>
      </c>
      <c r="Y25" s="103">
        <v>17.3</v>
      </c>
      <c r="Z25" s="49"/>
      <c r="AA25" s="42"/>
      <c r="AB25" s="103"/>
      <c r="AC25" s="49"/>
      <c r="AD25" s="42"/>
      <c r="AE25" s="103"/>
      <c r="AF25" s="49"/>
      <c r="AG25" s="42"/>
      <c r="AH25" s="103"/>
      <c r="AI25" s="49"/>
      <c r="AJ25" s="42"/>
      <c r="AK25" s="103"/>
      <c r="AL25" s="161">
        <f t="shared" si="1"/>
        <v>166</v>
      </c>
      <c r="AM25" s="161">
        <f t="shared" si="2"/>
        <v>93823</v>
      </c>
      <c r="AN25" s="176">
        <f t="shared" si="3"/>
        <v>234.90000000000003</v>
      </c>
    </row>
    <row r="26" spans="1:40" ht="18" x14ac:dyDescent="0.35">
      <c r="A26" s="40"/>
      <c r="B26" s="52"/>
      <c r="C26" s="53"/>
      <c r="D26" s="106"/>
      <c r="E26" s="52"/>
      <c r="F26" s="53"/>
      <c r="H26" s="52"/>
      <c r="I26" s="53"/>
      <c r="K26" s="52"/>
      <c r="L26" s="53"/>
      <c r="N26" s="52"/>
      <c r="O26" s="53"/>
      <c r="Q26" s="52"/>
      <c r="R26" s="53"/>
      <c r="S26" s="106"/>
      <c r="T26" s="52"/>
      <c r="U26" s="53"/>
      <c r="W26" s="52"/>
      <c r="X26" s="53"/>
      <c r="Z26" s="52"/>
      <c r="AA26" s="53"/>
      <c r="AC26" s="52"/>
      <c r="AD26" s="53"/>
      <c r="AF26" s="52"/>
      <c r="AG26" s="53"/>
      <c r="AI26" s="52"/>
      <c r="AJ26" s="53"/>
      <c r="AL26" s="163"/>
      <c r="AM26" s="163"/>
      <c r="AN26" s="177"/>
    </row>
    <row r="27" spans="1:40" s="150" customFormat="1" ht="36" x14ac:dyDescent="0.35">
      <c r="A27" s="111" t="s">
        <v>24</v>
      </c>
      <c r="B27" s="54" t="s">
        <v>4</v>
      </c>
      <c r="C27" s="54" t="s">
        <v>5</v>
      </c>
      <c r="D27" s="112" t="s">
        <v>63</v>
      </c>
      <c r="E27" s="54" t="s">
        <v>4</v>
      </c>
      <c r="F27" s="54" t="s">
        <v>5</v>
      </c>
      <c r="G27" s="113" t="s">
        <v>63</v>
      </c>
      <c r="H27" s="54" t="s">
        <v>4</v>
      </c>
      <c r="I27" s="54" t="s">
        <v>5</v>
      </c>
      <c r="J27" s="113" t="s">
        <v>63</v>
      </c>
      <c r="K27" s="54" t="s">
        <v>4</v>
      </c>
      <c r="L27" s="54" t="s">
        <v>5</v>
      </c>
      <c r="M27" s="113" t="s">
        <v>63</v>
      </c>
      <c r="N27" s="54" t="s">
        <v>4</v>
      </c>
      <c r="O27" s="54" t="s">
        <v>5</v>
      </c>
      <c r="P27" s="113" t="s">
        <v>63</v>
      </c>
      <c r="Q27" s="54" t="s">
        <v>4</v>
      </c>
      <c r="R27" s="54" t="s">
        <v>5</v>
      </c>
      <c r="S27" s="112" t="s">
        <v>57</v>
      </c>
      <c r="T27" s="54" t="s">
        <v>4</v>
      </c>
      <c r="U27" s="54" t="s">
        <v>5</v>
      </c>
      <c r="V27" s="113" t="s">
        <v>63</v>
      </c>
      <c r="W27" s="54" t="s">
        <v>4</v>
      </c>
      <c r="X27" s="54" t="s">
        <v>5</v>
      </c>
      <c r="Y27" s="113" t="s">
        <v>63</v>
      </c>
      <c r="Z27" s="54" t="s">
        <v>4</v>
      </c>
      <c r="AA27" s="54" t="s">
        <v>5</v>
      </c>
      <c r="AB27" s="113" t="s">
        <v>63</v>
      </c>
      <c r="AC27" s="54" t="s">
        <v>4</v>
      </c>
      <c r="AD27" s="54" t="s">
        <v>5</v>
      </c>
      <c r="AE27" s="113" t="s">
        <v>63</v>
      </c>
      <c r="AF27" s="54" t="s">
        <v>4</v>
      </c>
      <c r="AG27" s="54" t="s">
        <v>5</v>
      </c>
      <c r="AH27" s="113" t="s">
        <v>63</v>
      </c>
      <c r="AI27" s="54" t="s">
        <v>4</v>
      </c>
      <c r="AJ27" s="54" t="s">
        <v>5</v>
      </c>
      <c r="AK27" s="113" t="s">
        <v>63</v>
      </c>
      <c r="AL27" s="169" t="s">
        <v>4</v>
      </c>
      <c r="AM27" s="169" t="s">
        <v>5</v>
      </c>
      <c r="AN27" s="180" t="s">
        <v>63</v>
      </c>
    </row>
    <row r="28" spans="1:40" ht="18" x14ac:dyDescent="0.35">
      <c r="A28" s="120" t="s">
        <v>25</v>
      </c>
      <c r="B28" s="116">
        <v>22</v>
      </c>
      <c r="C28" s="96">
        <v>1796187</v>
      </c>
      <c r="D28" s="123">
        <v>7051</v>
      </c>
      <c r="E28" s="116">
        <v>20</v>
      </c>
      <c r="F28" s="79">
        <v>1898904</v>
      </c>
      <c r="G28" s="123">
        <v>8013</v>
      </c>
      <c r="H28" s="116">
        <v>21</v>
      </c>
      <c r="I28" s="79">
        <v>3007350</v>
      </c>
      <c r="J28" s="123">
        <v>10342</v>
      </c>
      <c r="K28" s="116">
        <v>16</v>
      </c>
      <c r="L28" s="79">
        <v>1819925</v>
      </c>
      <c r="M28" s="123">
        <v>6542</v>
      </c>
      <c r="N28" s="116">
        <v>20</v>
      </c>
      <c r="O28" s="79">
        <v>1974500</v>
      </c>
      <c r="P28" s="123">
        <v>6743</v>
      </c>
      <c r="Q28" s="116">
        <v>21</v>
      </c>
      <c r="R28" s="79">
        <v>2132907</v>
      </c>
      <c r="S28" s="123">
        <v>6996</v>
      </c>
      <c r="T28" s="116">
        <v>21</v>
      </c>
      <c r="U28" s="79">
        <v>1936085</v>
      </c>
      <c r="V28" s="123">
        <v>6335</v>
      </c>
      <c r="W28" s="116">
        <v>22</v>
      </c>
      <c r="X28" s="79">
        <v>2074499</v>
      </c>
      <c r="Y28" s="123">
        <v>6808</v>
      </c>
      <c r="Z28" s="116"/>
      <c r="AA28" s="79"/>
      <c r="AB28" s="123"/>
      <c r="AC28" s="116"/>
      <c r="AD28" s="79"/>
      <c r="AE28" s="123"/>
      <c r="AF28" s="116"/>
      <c r="AG28" s="79"/>
      <c r="AH28" s="123"/>
      <c r="AI28" s="116"/>
      <c r="AJ28" s="79"/>
      <c r="AK28" s="123"/>
      <c r="AL28" s="117">
        <f>SUM(B28,E28,H28,K28,N28,Q28,T28,W28,Z28,AC28,AF28,AI28)</f>
        <v>163</v>
      </c>
      <c r="AM28" s="117">
        <f>SUM(C28,F28,I28,L28,O28,R28,U28,X28,AA28,AD28,AG28,AJ28)</f>
        <v>16640357</v>
      </c>
      <c r="AN28" s="181">
        <f>SUM(D28,G28,J28,M28,P28,S28,V28,Y28,AB28,AE28,AH28,AK28)</f>
        <v>58830</v>
      </c>
    </row>
    <row r="29" spans="1:40" ht="18" x14ac:dyDescent="0.35">
      <c r="A29" s="39"/>
      <c r="B29" s="27"/>
      <c r="C29" s="94"/>
      <c r="D29" s="108"/>
      <c r="E29" s="27"/>
      <c r="F29" s="25"/>
      <c r="G29" s="108"/>
      <c r="H29" s="27"/>
      <c r="I29" s="25"/>
      <c r="J29" s="108"/>
      <c r="K29" s="27"/>
      <c r="L29" s="25"/>
      <c r="M29" s="108"/>
      <c r="N29" s="27"/>
      <c r="O29" s="25"/>
      <c r="P29" s="108"/>
      <c r="Q29" s="27"/>
      <c r="R29" s="25"/>
      <c r="S29" s="108"/>
      <c r="T29" s="27"/>
      <c r="U29" s="25"/>
      <c r="V29" s="108"/>
      <c r="W29" s="27"/>
      <c r="X29" s="25"/>
      <c r="Y29" s="108"/>
      <c r="Z29" s="27"/>
      <c r="AA29" s="25"/>
      <c r="AB29" s="108"/>
      <c r="AC29" s="27"/>
      <c r="AD29" s="25"/>
      <c r="AE29" s="108"/>
      <c r="AF29" s="27"/>
      <c r="AG29" s="25"/>
      <c r="AH29" s="108"/>
      <c r="AI29" s="27"/>
      <c r="AJ29" s="25"/>
      <c r="AK29" s="108"/>
      <c r="AL29" s="178"/>
      <c r="AM29" s="178"/>
      <c r="AN29" s="179"/>
    </row>
    <row r="30" spans="1:40" s="150" customFormat="1" ht="54" x14ac:dyDescent="0.35">
      <c r="A30" s="95" t="s">
        <v>26</v>
      </c>
      <c r="B30" s="75" t="s">
        <v>4</v>
      </c>
      <c r="C30" s="43" t="s">
        <v>5</v>
      </c>
      <c r="D30" s="107" t="s">
        <v>63</v>
      </c>
      <c r="E30" s="43" t="s">
        <v>4</v>
      </c>
      <c r="F30" s="43" t="s">
        <v>5</v>
      </c>
      <c r="G30" s="107" t="s">
        <v>63</v>
      </c>
      <c r="H30" s="43" t="s">
        <v>4</v>
      </c>
      <c r="I30" s="43" t="s">
        <v>5</v>
      </c>
      <c r="J30" s="107" t="s">
        <v>63</v>
      </c>
      <c r="K30" s="43" t="s">
        <v>4</v>
      </c>
      <c r="L30" s="43" t="s">
        <v>5</v>
      </c>
      <c r="M30" s="107" t="s">
        <v>63</v>
      </c>
      <c r="N30" s="43" t="s">
        <v>4</v>
      </c>
      <c r="O30" s="43" t="s">
        <v>5</v>
      </c>
      <c r="P30" s="107" t="s">
        <v>63</v>
      </c>
      <c r="Q30" s="43" t="s">
        <v>4</v>
      </c>
      <c r="R30" s="43" t="s">
        <v>5</v>
      </c>
      <c r="S30" s="107" t="s">
        <v>63</v>
      </c>
      <c r="T30" s="43" t="s">
        <v>4</v>
      </c>
      <c r="U30" s="43" t="s">
        <v>5</v>
      </c>
      <c r="V30" s="107" t="s">
        <v>63</v>
      </c>
      <c r="W30" s="43" t="s">
        <v>4</v>
      </c>
      <c r="X30" s="43" t="s">
        <v>5</v>
      </c>
      <c r="Y30" s="107" t="s">
        <v>63</v>
      </c>
      <c r="Z30" s="43" t="s">
        <v>4</v>
      </c>
      <c r="AA30" s="43" t="s">
        <v>5</v>
      </c>
      <c r="AB30" s="107" t="s">
        <v>63</v>
      </c>
      <c r="AC30" s="43" t="s">
        <v>4</v>
      </c>
      <c r="AD30" s="43" t="s">
        <v>5</v>
      </c>
      <c r="AE30" s="107" t="s">
        <v>63</v>
      </c>
      <c r="AF30" s="43" t="s">
        <v>4</v>
      </c>
      <c r="AG30" s="43" t="s">
        <v>5</v>
      </c>
      <c r="AH30" s="107" t="s">
        <v>63</v>
      </c>
      <c r="AI30" s="43" t="s">
        <v>4</v>
      </c>
      <c r="AJ30" s="43" t="s">
        <v>5</v>
      </c>
      <c r="AK30" s="107" t="s">
        <v>63</v>
      </c>
      <c r="AL30" s="76" t="s">
        <v>4</v>
      </c>
      <c r="AM30" s="76" t="s">
        <v>5</v>
      </c>
      <c r="AN30" s="182" t="s">
        <v>63</v>
      </c>
    </row>
    <row r="31" spans="1:40" s="151" customFormat="1" ht="18" x14ac:dyDescent="0.35">
      <c r="A31" s="44" t="s">
        <v>55</v>
      </c>
      <c r="B31" s="125">
        <v>22</v>
      </c>
      <c r="C31" s="92">
        <v>6243299</v>
      </c>
      <c r="D31" s="123">
        <v>37200.6</v>
      </c>
      <c r="E31" s="125">
        <v>20</v>
      </c>
      <c r="F31" s="92">
        <v>7758968</v>
      </c>
      <c r="G31" s="123">
        <v>45366</v>
      </c>
      <c r="H31" s="125">
        <v>22</v>
      </c>
      <c r="I31" s="92">
        <v>12544942</v>
      </c>
      <c r="J31" s="123">
        <v>61306.3</v>
      </c>
      <c r="K31" s="125">
        <v>22</v>
      </c>
      <c r="L31" s="92">
        <v>8302631</v>
      </c>
      <c r="M31" s="123">
        <v>37127.1</v>
      </c>
      <c r="N31" s="125">
        <v>21</v>
      </c>
      <c r="O31" s="92">
        <v>7577297</v>
      </c>
      <c r="P31" s="123">
        <v>34352.6</v>
      </c>
      <c r="Q31" s="125">
        <v>22</v>
      </c>
      <c r="R31" s="92">
        <v>9728817</v>
      </c>
      <c r="S31" s="123">
        <v>43602.400000000001</v>
      </c>
      <c r="T31" s="125">
        <v>23</v>
      </c>
      <c r="U31" s="92">
        <v>8565365</v>
      </c>
      <c r="V31" s="123">
        <v>35245.9</v>
      </c>
      <c r="W31" s="125">
        <v>21</v>
      </c>
      <c r="X31" s="92">
        <v>6972105</v>
      </c>
      <c r="Y31" s="123">
        <v>28876.5</v>
      </c>
      <c r="Z31" s="125"/>
      <c r="AA31" s="92"/>
      <c r="AB31" s="123"/>
      <c r="AC31" s="125"/>
      <c r="AD31" s="92"/>
      <c r="AE31" s="123"/>
      <c r="AF31" s="125"/>
      <c r="AG31" s="92"/>
      <c r="AH31" s="123"/>
      <c r="AI31" s="125"/>
      <c r="AJ31" s="92"/>
      <c r="AK31" s="123"/>
      <c r="AL31" s="183">
        <f t="shared" ref="AL31:AN32" si="7">SUM(B31,E31,H31,K31,N31,Q31,T31,W31,Z31,AC31,AF31,AI31)</f>
        <v>173</v>
      </c>
      <c r="AM31" s="183">
        <f t="shared" si="7"/>
        <v>67693424</v>
      </c>
      <c r="AN31" s="176">
        <f t="shared" si="7"/>
        <v>323077.40000000002</v>
      </c>
    </row>
    <row r="32" spans="1:40" s="152" customFormat="1" ht="18" x14ac:dyDescent="0.35">
      <c r="A32" s="126" t="s">
        <v>28</v>
      </c>
      <c r="B32" s="127">
        <v>22</v>
      </c>
      <c r="C32" s="133">
        <v>5751532</v>
      </c>
      <c r="D32" s="134">
        <v>21246</v>
      </c>
      <c r="E32" s="127">
        <v>20</v>
      </c>
      <c r="F32" s="133">
        <v>7083307</v>
      </c>
      <c r="G32" s="134">
        <v>25120</v>
      </c>
      <c r="H32" s="127">
        <v>22</v>
      </c>
      <c r="I32" s="133">
        <v>13263175</v>
      </c>
      <c r="J32" s="134">
        <v>39457</v>
      </c>
      <c r="K32" s="127">
        <v>20</v>
      </c>
      <c r="L32" s="133">
        <v>8589653</v>
      </c>
      <c r="M32" s="134">
        <v>21917</v>
      </c>
      <c r="N32" s="127">
        <v>21</v>
      </c>
      <c r="O32" s="133">
        <v>10245790</v>
      </c>
      <c r="P32" s="134">
        <v>25491</v>
      </c>
      <c r="Q32" s="127">
        <v>22</v>
      </c>
      <c r="R32" s="133">
        <v>10906445</v>
      </c>
      <c r="S32" s="134">
        <v>27536</v>
      </c>
      <c r="T32" s="127">
        <v>23</v>
      </c>
      <c r="U32" s="133">
        <v>8947382</v>
      </c>
      <c r="V32" s="134">
        <v>22193</v>
      </c>
      <c r="W32" s="127">
        <v>21</v>
      </c>
      <c r="X32" s="133">
        <v>6952301</v>
      </c>
      <c r="Y32" s="134">
        <v>17107</v>
      </c>
      <c r="Z32" s="127"/>
      <c r="AA32" s="133"/>
      <c r="AB32" s="134"/>
      <c r="AC32" s="127"/>
      <c r="AD32" s="133"/>
      <c r="AE32" s="134"/>
      <c r="AF32" s="127"/>
      <c r="AG32" s="133"/>
      <c r="AH32" s="134"/>
      <c r="AI32" s="127"/>
      <c r="AJ32" s="133"/>
      <c r="AK32" s="134"/>
      <c r="AL32" s="135">
        <f t="shared" si="7"/>
        <v>171</v>
      </c>
      <c r="AM32" s="135">
        <f>SUM(C32,F32,I32,L32,O32,R32,U32,X32,AA32,AD32,AG32,AJ32)</f>
        <v>71739585</v>
      </c>
      <c r="AN32" s="184">
        <f t="shared" si="7"/>
        <v>200067</v>
      </c>
    </row>
    <row r="33" spans="1:40" s="153" customFormat="1" x14ac:dyDescent="0.3">
      <c r="A33" s="77"/>
      <c r="B33" s="93"/>
      <c r="C33" s="93"/>
      <c r="D33" s="93"/>
      <c r="E33" s="93"/>
      <c r="F33" s="93"/>
      <c r="G33" s="93"/>
      <c r="H33" s="93"/>
      <c r="I33" s="93"/>
      <c r="J33" s="101"/>
      <c r="K33" s="93"/>
      <c r="L33" s="93"/>
      <c r="M33" s="101"/>
      <c r="N33" s="93"/>
      <c r="O33" s="93"/>
      <c r="P33" s="101"/>
      <c r="Q33" s="93"/>
      <c r="R33" s="93"/>
      <c r="S33" s="101"/>
      <c r="T33" s="93"/>
      <c r="U33" s="93"/>
      <c r="V33" s="101"/>
      <c r="W33" s="93"/>
      <c r="X33" s="93"/>
      <c r="Y33" s="101"/>
      <c r="Z33" s="93"/>
      <c r="AA33" s="93"/>
      <c r="AB33" s="101"/>
      <c r="AC33" s="93"/>
      <c r="AD33" s="93"/>
      <c r="AE33" s="101"/>
      <c r="AF33" s="93"/>
      <c r="AG33" s="93"/>
      <c r="AH33" s="101"/>
      <c r="AI33" s="93"/>
      <c r="AJ33" s="93"/>
      <c r="AK33" s="101"/>
      <c r="AL33" s="24"/>
      <c r="AM33" s="24"/>
      <c r="AN33" s="99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9" orientation="portrait" r:id="rId1"/>
  <headerFooter alignWithMargins="0"/>
  <ignoredErrors>
    <ignoredError sqref="AL18 U16:V16 R16:S16 O16:P16 M16 C16:J16 X16:Y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3"/>
  <sheetViews>
    <sheetView showGridLines="0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1.140625" style="30" bestFit="1" customWidth="1"/>
    <col min="5" max="5" width="15.28515625" style="30" customWidth="1"/>
    <col min="6" max="6" width="9.42578125" style="30" customWidth="1"/>
    <col min="7" max="7" width="11.140625" style="30" customWidth="1"/>
    <col min="8" max="8" width="15.28515625" style="30" customWidth="1"/>
    <col min="9" max="9" width="9.42578125" style="30" customWidth="1"/>
    <col min="10" max="10" width="11.140625" style="30" customWidth="1"/>
    <col min="11" max="14" width="15.28515625" style="30" customWidth="1"/>
    <col min="15" max="15" width="13.140625" style="30" customWidth="1"/>
    <col min="16" max="23" width="15.28515625" style="30" customWidth="1"/>
    <col min="24" max="24" width="9.42578125" style="30" customWidth="1"/>
    <col min="25" max="25" width="11.140625" style="30" customWidth="1"/>
    <col min="26" max="26" width="15.28515625" style="30" hidden="1" customWidth="1"/>
    <col min="27" max="27" width="9.42578125" style="30" hidden="1" customWidth="1"/>
    <col min="28" max="28" width="11.140625" style="30" hidden="1" customWidth="1"/>
    <col min="29" max="29" width="15.28515625" style="30" hidden="1" customWidth="1"/>
    <col min="30" max="30" width="9.42578125" style="30" hidden="1" customWidth="1"/>
    <col min="31" max="31" width="11.140625" style="30" hidden="1" customWidth="1"/>
    <col min="32" max="32" width="15.28515625" style="30" hidden="1" customWidth="1"/>
    <col min="33" max="33" width="9.42578125" style="30" hidden="1" customWidth="1"/>
    <col min="34" max="34" width="11.140625" style="30" hidden="1" customWidth="1"/>
    <col min="35" max="35" width="15.28515625" style="30" hidden="1" customWidth="1"/>
    <col min="36" max="36" width="9.42578125" style="30" hidden="1" customWidth="1"/>
    <col min="37" max="37" width="11.140625" style="30" hidden="1" customWidth="1"/>
    <col min="38" max="40" width="15.28515625" style="30" customWidth="1"/>
    <col min="41" max="16384" width="9.140625" style="154"/>
  </cols>
  <sheetData>
    <row r="1" spans="1:40" x14ac:dyDescent="0.3">
      <c r="A1" s="194"/>
      <c r="B1" s="199" t="s">
        <v>30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ht="50.25" customHeight="1" x14ac:dyDescent="0.3">
      <c r="A2" s="195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0" s="148" customFormat="1" ht="18" customHeight="1" x14ac:dyDescent="0.35">
      <c r="A3" s="145" t="s">
        <v>1</v>
      </c>
      <c r="B3" s="197">
        <v>43831</v>
      </c>
      <c r="C3" s="197"/>
      <c r="D3" s="198"/>
      <c r="E3" s="196">
        <v>43862</v>
      </c>
      <c r="F3" s="197"/>
      <c r="G3" s="198"/>
      <c r="H3" s="196">
        <v>43891</v>
      </c>
      <c r="I3" s="197"/>
      <c r="J3" s="198"/>
      <c r="K3" s="196">
        <v>43922</v>
      </c>
      <c r="L3" s="197"/>
      <c r="M3" s="198"/>
      <c r="N3" s="196">
        <v>43952</v>
      </c>
      <c r="O3" s="197"/>
      <c r="P3" s="198"/>
      <c r="Q3" s="196">
        <v>43983</v>
      </c>
      <c r="R3" s="197"/>
      <c r="S3" s="198"/>
      <c r="T3" s="196">
        <v>44013</v>
      </c>
      <c r="U3" s="197"/>
      <c r="V3" s="198"/>
      <c r="W3" s="196">
        <v>44044</v>
      </c>
      <c r="X3" s="197"/>
      <c r="Y3" s="198"/>
      <c r="Z3" s="196">
        <v>44075</v>
      </c>
      <c r="AA3" s="197"/>
      <c r="AB3" s="198"/>
      <c r="AC3" s="196">
        <v>44105</v>
      </c>
      <c r="AD3" s="197"/>
      <c r="AE3" s="198"/>
      <c r="AF3" s="196">
        <v>44136</v>
      </c>
      <c r="AG3" s="197"/>
      <c r="AH3" s="198"/>
      <c r="AI3" s="196">
        <v>44166</v>
      </c>
      <c r="AJ3" s="197"/>
      <c r="AK3" s="198"/>
      <c r="AL3" s="200" t="s">
        <v>2</v>
      </c>
      <c r="AM3" s="201"/>
      <c r="AN3" s="202"/>
    </row>
    <row r="4" spans="1:40" s="149" customFormat="1" ht="36" x14ac:dyDescent="0.35">
      <c r="A4" s="85" t="s">
        <v>3</v>
      </c>
      <c r="B4" s="43" t="s">
        <v>4</v>
      </c>
      <c r="C4" s="43" t="s">
        <v>5</v>
      </c>
      <c r="D4" s="82" t="s">
        <v>63</v>
      </c>
      <c r="E4" s="75" t="s">
        <v>4</v>
      </c>
      <c r="F4" s="43" t="s">
        <v>5</v>
      </c>
      <c r="G4" s="82" t="s">
        <v>63</v>
      </c>
      <c r="H4" s="75" t="s">
        <v>4</v>
      </c>
      <c r="I4" s="43" t="s">
        <v>5</v>
      </c>
      <c r="J4" s="82" t="s">
        <v>63</v>
      </c>
      <c r="K4" s="75" t="s">
        <v>4</v>
      </c>
      <c r="L4" s="43" t="s">
        <v>5</v>
      </c>
      <c r="M4" s="82" t="s">
        <v>63</v>
      </c>
      <c r="N4" s="75" t="s">
        <v>4</v>
      </c>
      <c r="O4" s="43" t="s">
        <v>5</v>
      </c>
      <c r="P4" s="82" t="s">
        <v>63</v>
      </c>
      <c r="Q4" s="75" t="s">
        <v>4</v>
      </c>
      <c r="R4" s="43" t="s">
        <v>5</v>
      </c>
      <c r="S4" s="82" t="s">
        <v>63</v>
      </c>
      <c r="T4" s="75" t="s">
        <v>4</v>
      </c>
      <c r="U4" s="43" t="s">
        <v>5</v>
      </c>
      <c r="V4" s="82" t="s">
        <v>63</v>
      </c>
      <c r="W4" s="75" t="s">
        <v>4</v>
      </c>
      <c r="X4" s="43" t="s">
        <v>5</v>
      </c>
      <c r="Y4" s="82" t="s">
        <v>63</v>
      </c>
      <c r="Z4" s="75" t="s">
        <v>4</v>
      </c>
      <c r="AA4" s="43" t="s">
        <v>5</v>
      </c>
      <c r="AB4" s="82" t="s">
        <v>63</v>
      </c>
      <c r="AC4" s="75" t="s">
        <v>4</v>
      </c>
      <c r="AD4" s="43" t="s">
        <v>5</v>
      </c>
      <c r="AE4" s="82" t="s">
        <v>63</v>
      </c>
      <c r="AF4" s="75" t="s">
        <v>4</v>
      </c>
      <c r="AG4" s="43" t="s">
        <v>5</v>
      </c>
      <c r="AH4" s="82" t="s">
        <v>63</v>
      </c>
      <c r="AI4" s="75" t="s">
        <v>4</v>
      </c>
      <c r="AJ4" s="43" t="s">
        <v>5</v>
      </c>
      <c r="AK4" s="82" t="s">
        <v>63</v>
      </c>
      <c r="AL4" s="75" t="s">
        <v>4</v>
      </c>
      <c r="AM4" s="43" t="s">
        <v>5</v>
      </c>
      <c r="AN4" s="82" t="s">
        <v>63</v>
      </c>
    </row>
    <row r="5" spans="1:40" s="152" customFormat="1" ht="18" x14ac:dyDescent="0.35">
      <c r="A5" s="44" t="s">
        <v>59</v>
      </c>
      <c r="B5" s="41">
        <v>21</v>
      </c>
      <c r="C5" s="42">
        <v>193</v>
      </c>
      <c r="D5" s="55">
        <v>405.5</v>
      </c>
      <c r="E5" s="49">
        <v>20</v>
      </c>
      <c r="F5" s="42">
        <v>171</v>
      </c>
      <c r="G5" s="46">
        <v>212.7</v>
      </c>
      <c r="H5" s="49">
        <v>20</v>
      </c>
      <c r="I5" s="42">
        <v>175</v>
      </c>
      <c r="J5" s="46">
        <v>168.70000000000002</v>
      </c>
      <c r="K5" s="49">
        <v>18</v>
      </c>
      <c r="L5" s="42">
        <v>168</v>
      </c>
      <c r="M5" s="46">
        <v>59.7</v>
      </c>
      <c r="N5" s="49">
        <v>20</v>
      </c>
      <c r="O5" s="42">
        <v>162</v>
      </c>
      <c r="P5" s="103">
        <v>156.69999999999999</v>
      </c>
      <c r="Q5" s="49">
        <v>21</v>
      </c>
      <c r="R5" s="42">
        <v>163</v>
      </c>
      <c r="S5" s="46">
        <v>104.1</v>
      </c>
      <c r="T5" s="49">
        <v>23</v>
      </c>
      <c r="U5" s="42">
        <v>121</v>
      </c>
      <c r="V5" s="46">
        <v>165.7</v>
      </c>
      <c r="W5" s="49">
        <v>21</v>
      </c>
      <c r="X5" s="42">
        <v>74</v>
      </c>
      <c r="Y5" s="46">
        <v>55</v>
      </c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161">
        <f t="shared" ref="AL5:AN6" si="0">SUM(B5,E5,H5,K5,N5,Q5,T5,W5,Z5,AC5,AF5,AI5)</f>
        <v>164</v>
      </c>
      <c r="AM5" s="161">
        <f t="shared" si="0"/>
        <v>1227</v>
      </c>
      <c r="AN5" s="162">
        <f t="shared" si="0"/>
        <v>1328.1000000000001</v>
      </c>
    </row>
    <row r="6" spans="1:40" s="152" customFormat="1" ht="18" x14ac:dyDescent="0.35">
      <c r="A6" s="38" t="s">
        <v>58</v>
      </c>
      <c r="B6" s="27">
        <v>22</v>
      </c>
      <c r="C6" s="157">
        <v>5620</v>
      </c>
      <c r="D6" s="56">
        <v>1149.9000000000001</v>
      </c>
      <c r="E6" s="57">
        <v>20</v>
      </c>
      <c r="F6" s="25">
        <v>6493</v>
      </c>
      <c r="G6" s="26">
        <v>1415</v>
      </c>
      <c r="H6" s="57">
        <v>22</v>
      </c>
      <c r="I6" s="25">
        <v>8428</v>
      </c>
      <c r="J6" s="26">
        <v>2159.5</v>
      </c>
      <c r="K6" s="57">
        <v>20</v>
      </c>
      <c r="L6" s="25">
        <v>7180</v>
      </c>
      <c r="M6" s="104">
        <v>2973.4</v>
      </c>
      <c r="N6" s="57">
        <v>21</v>
      </c>
      <c r="O6" s="25">
        <v>6729</v>
      </c>
      <c r="P6" s="104">
        <v>550</v>
      </c>
      <c r="Q6" s="57">
        <v>22</v>
      </c>
      <c r="R6" s="25">
        <v>8872</v>
      </c>
      <c r="S6" s="26">
        <v>4013</v>
      </c>
      <c r="T6" s="57">
        <v>23</v>
      </c>
      <c r="U6" s="25">
        <v>7913</v>
      </c>
      <c r="V6" s="26">
        <v>1413.4</v>
      </c>
      <c r="W6" s="57">
        <v>21</v>
      </c>
      <c r="X6" s="25">
        <v>3107</v>
      </c>
      <c r="Y6" s="26">
        <v>261.39999999999998</v>
      </c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163">
        <f t="shared" si="0"/>
        <v>171</v>
      </c>
      <c r="AM6" s="163">
        <f t="shared" si="0"/>
        <v>54342</v>
      </c>
      <c r="AN6" s="164">
        <f t="shared" si="0"/>
        <v>13935.599999999999</v>
      </c>
    </row>
    <row r="7" spans="1:40" s="152" customFormat="1" ht="18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103" t="s">
        <v>31</v>
      </c>
      <c r="Q7" s="49">
        <v>21</v>
      </c>
      <c r="R7" s="42" t="s">
        <v>31</v>
      </c>
      <c r="S7" s="46" t="s">
        <v>31</v>
      </c>
      <c r="T7" s="49">
        <v>23</v>
      </c>
      <c r="U7" s="42" t="s">
        <v>31</v>
      </c>
      <c r="V7" s="46" t="s">
        <v>31</v>
      </c>
      <c r="W7" s="49">
        <v>21</v>
      </c>
      <c r="X7" s="42" t="s">
        <v>31</v>
      </c>
      <c r="Y7" s="46" t="s">
        <v>31</v>
      </c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161">
        <f t="shared" ref="AL7:AL25" si="1">SUM(B7,E7,H7,K7,N7,Q7,T7,W7,Z7,AC7,AF7,AI7)</f>
        <v>169</v>
      </c>
      <c r="AM7" s="161" t="s">
        <v>31</v>
      </c>
      <c r="AN7" s="162" t="s">
        <v>31</v>
      </c>
    </row>
    <row r="8" spans="1:40" s="152" customFormat="1" ht="18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9</v>
      </c>
      <c r="J8" s="26">
        <v>7</v>
      </c>
      <c r="K8" s="57">
        <v>20</v>
      </c>
      <c r="L8" s="25">
        <v>12</v>
      </c>
      <c r="M8" s="26">
        <v>8</v>
      </c>
      <c r="N8" s="57">
        <v>20</v>
      </c>
      <c r="O8" s="25">
        <v>16</v>
      </c>
      <c r="P8" s="104">
        <v>8</v>
      </c>
      <c r="Q8" s="57">
        <v>20</v>
      </c>
      <c r="R8" s="25">
        <v>10</v>
      </c>
      <c r="S8" s="26">
        <v>4</v>
      </c>
      <c r="T8" s="57">
        <v>23</v>
      </c>
      <c r="U8" s="25">
        <v>11</v>
      </c>
      <c r="V8" s="26">
        <v>7</v>
      </c>
      <c r="W8" s="57">
        <v>21</v>
      </c>
      <c r="X8" s="25">
        <v>9</v>
      </c>
      <c r="Y8" s="26">
        <v>4</v>
      </c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163">
        <f t="shared" si="1"/>
        <v>126</v>
      </c>
      <c r="AM8" s="163">
        <f t="shared" ref="AM8:AN11" si="2">SUM(C8,F8,I8,L8,O8,R8,U8,X8,AA8,AD8,AG8,AJ8)</f>
        <v>67</v>
      </c>
      <c r="AN8" s="164">
        <f t="shared" si="2"/>
        <v>38</v>
      </c>
    </row>
    <row r="9" spans="1:40" s="152" customFormat="1" ht="18" x14ac:dyDescent="0.35">
      <c r="A9" s="44" t="s">
        <v>9</v>
      </c>
      <c r="B9" s="72">
        <v>22</v>
      </c>
      <c r="C9" s="42">
        <v>0</v>
      </c>
      <c r="D9" s="46">
        <v>0</v>
      </c>
      <c r="E9" s="73">
        <v>20</v>
      </c>
      <c r="F9" s="42">
        <v>0</v>
      </c>
      <c r="G9" s="46">
        <v>0</v>
      </c>
      <c r="H9" s="73">
        <v>22</v>
      </c>
      <c r="I9" s="42">
        <v>2</v>
      </c>
      <c r="J9" s="46">
        <v>0.2</v>
      </c>
      <c r="K9" s="73">
        <v>20</v>
      </c>
      <c r="L9" s="42">
        <v>1</v>
      </c>
      <c r="M9" s="46">
        <v>0.5</v>
      </c>
      <c r="N9" s="73">
        <v>20</v>
      </c>
      <c r="O9" s="42">
        <v>4</v>
      </c>
      <c r="P9" s="103">
        <v>0.7</v>
      </c>
      <c r="Q9" s="73">
        <v>21</v>
      </c>
      <c r="R9" s="42">
        <v>0</v>
      </c>
      <c r="S9" s="46">
        <v>0</v>
      </c>
      <c r="T9" s="73">
        <v>23</v>
      </c>
      <c r="U9" s="42">
        <v>0</v>
      </c>
      <c r="V9" s="46">
        <v>0</v>
      </c>
      <c r="W9" s="73">
        <v>19</v>
      </c>
      <c r="X9" s="42">
        <v>0</v>
      </c>
      <c r="Y9" s="46">
        <v>0</v>
      </c>
      <c r="Z9" s="73"/>
      <c r="AA9" s="42"/>
      <c r="AB9" s="46"/>
      <c r="AC9" s="73"/>
      <c r="AD9" s="42"/>
      <c r="AE9" s="46"/>
      <c r="AF9" s="73"/>
      <c r="AG9" s="42"/>
      <c r="AH9" s="46"/>
      <c r="AI9" s="73"/>
      <c r="AJ9" s="42"/>
      <c r="AK9" s="46"/>
      <c r="AL9" s="161">
        <f t="shared" si="1"/>
        <v>167</v>
      </c>
      <c r="AM9" s="161">
        <f t="shared" si="2"/>
        <v>7</v>
      </c>
      <c r="AN9" s="162">
        <f t="shared" si="2"/>
        <v>1.4</v>
      </c>
    </row>
    <row r="10" spans="1:40" s="152" customFormat="1" ht="18" x14ac:dyDescent="0.35">
      <c r="A10" s="38" t="s">
        <v>10</v>
      </c>
      <c r="B10" s="69">
        <v>22</v>
      </c>
      <c r="C10" s="25" t="s">
        <v>32</v>
      </c>
      <c r="D10" s="26" t="s">
        <v>32</v>
      </c>
      <c r="E10" s="71">
        <v>20</v>
      </c>
      <c r="F10" s="28" t="s">
        <v>32</v>
      </c>
      <c r="G10" s="26" t="s">
        <v>32</v>
      </c>
      <c r="H10" s="71">
        <v>21</v>
      </c>
      <c r="I10" s="28" t="s">
        <v>32</v>
      </c>
      <c r="J10" s="26" t="s">
        <v>32</v>
      </c>
      <c r="K10" s="71">
        <v>18</v>
      </c>
      <c r="L10" s="28" t="s">
        <v>32</v>
      </c>
      <c r="M10" s="26" t="s">
        <v>32</v>
      </c>
      <c r="N10" s="71">
        <v>18</v>
      </c>
      <c r="O10" s="28" t="s">
        <v>32</v>
      </c>
      <c r="P10" s="104" t="s">
        <v>32</v>
      </c>
      <c r="Q10" s="71">
        <v>22</v>
      </c>
      <c r="R10" s="28">
        <v>0</v>
      </c>
      <c r="S10" s="26">
        <v>0</v>
      </c>
      <c r="T10" s="71">
        <v>23</v>
      </c>
      <c r="U10" s="28">
        <v>0</v>
      </c>
      <c r="V10" s="26">
        <v>0</v>
      </c>
      <c r="W10" s="71">
        <v>21</v>
      </c>
      <c r="X10" s="28">
        <v>0</v>
      </c>
      <c r="Y10" s="26">
        <v>0</v>
      </c>
      <c r="Z10" s="71"/>
      <c r="AA10" s="28"/>
      <c r="AB10" s="26"/>
      <c r="AC10" s="71"/>
      <c r="AD10" s="28"/>
      <c r="AE10" s="26"/>
      <c r="AF10" s="71"/>
      <c r="AG10" s="28"/>
      <c r="AH10" s="26"/>
      <c r="AI10" s="71"/>
      <c r="AJ10" s="28"/>
      <c r="AK10" s="26"/>
      <c r="AL10" s="163">
        <f t="shared" si="1"/>
        <v>165</v>
      </c>
      <c r="AM10" s="165" t="s">
        <v>32</v>
      </c>
      <c r="AN10" s="26" t="s">
        <v>32</v>
      </c>
    </row>
    <row r="11" spans="1:40" s="152" customFormat="1" ht="18" x14ac:dyDescent="0.35">
      <c r="A11" s="44" t="s">
        <v>11</v>
      </c>
      <c r="B11" s="41">
        <v>22</v>
      </c>
      <c r="C11" s="42">
        <v>1242968</v>
      </c>
      <c r="D11" s="46">
        <v>143104.20000000001</v>
      </c>
      <c r="E11" s="49">
        <v>20</v>
      </c>
      <c r="F11" s="42">
        <v>1152559</v>
      </c>
      <c r="G11" s="46">
        <v>151619.20000000001</v>
      </c>
      <c r="H11" s="49">
        <v>22</v>
      </c>
      <c r="I11" s="42">
        <v>1505686</v>
      </c>
      <c r="J11" s="46">
        <v>240732.6</v>
      </c>
      <c r="K11" s="49">
        <v>20</v>
      </c>
      <c r="L11" s="42">
        <v>940987</v>
      </c>
      <c r="M11" s="46">
        <v>160267.70000000001</v>
      </c>
      <c r="N11" s="49">
        <v>21</v>
      </c>
      <c r="O11" s="42">
        <v>987795</v>
      </c>
      <c r="P11" s="103">
        <v>136342.09999999998</v>
      </c>
      <c r="Q11" s="49">
        <v>22</v>
      </c>
      <c r="R11" s="42">
        <v>1373932</v>
      </c>
      <c r="S11" s="46">
        <v>182360.30000000002</v>
      </c>
      <c r="T11" s="49">
        <v>23</v>
      </c>
      <c r="U11" s="42">
        <v>1351513</v>
      </c>
      <c r="V11" s="46">
        <v>120987.90000000001</v>
      </c>
      <c r="W11" s="49">
        <v>21</v>
      </c>
      <c r="X11" s="42">
        <v>1224162</v>
      </c>
      <c r="Y11" s="46">
        <v>85180</v>
      </c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161">
        <f t="shared" si="1"/>
        <v>171</v>
      </c>
      <c r="AM11" s="161">
        <f t="shared" si="2"/>
        <v>9779602</v>
      </c>
      <c r="AN11" s="162">
        <f t="shared" si="2"/>
        <v>1220594</v>
      </c>
    </row>
    <row r="12" spans="1:40" s="152" customFormat="1" ht="18" x14ac:dyDescent="0.35">
      <c r="A12" s="38" t="s">
        <v>12</v>
      </c>
      <c r="B12" s="69">
        <v>21</v>
      </c>
      <c r="C12" s="27">
        <v>8</v>
      </c>
      <c r="D12" s="70">
        <v>26.3</v>
      </c>
      <c r="E12" s="71">
        <v>20</v>
      </c>
      <c r="F12" s="27">
        <v>4</v>
      </c>
      <c r="G12" s="70">
        <v>0.4</v>
      </c>
      <c r="H12" s="71">
        <v>20</v>
      </c>
      <c r="I12" s="27">
        <v>5</v>
      </c>
      <c r="J12" s="70">
        <v>0.8</v>
      </c>
      <c r="K12" s="71">
        <v>16</v>
      </c>
      <c r="L12" s="27">
        <v>1</v>
      </c>
      <c r="M12" s="70">
        <v>0</v>
      </c>
      <c r="N12" s="71">
        <v>20</v>
      </c>
      <c r="O12" s="27">
        <v>3</v>
      </c>
      <c r="P12" s="105">
        <v>0.1</v>
      </c>
      <c r="Q12" s="71">
        <v>21</v>
      </c>
      <c r="R12" s="27">
        <v>5</v>
      </c>
      <c r="S12" s="70">
        <v>0.2</v>
      </c>
      <c r="T12" s="71">
        <v>23</v>
      </c>
      <c r="U12" s="27">
        <v>0</v>
      </c>
      <c r="V12" s="70">
        <v>0</v>
      </c>
      <c r="W12" s="71">
        <v>21</v>
      </c>
      <c r="X12" s="27">
        <v>1</v>
      </c>
      <c r="Y12" s="70">
        <v>0</v>
      </c>
      <c r="Z12" s="71"/>
      <c r="AA12" s="27"/>
      <c r="AB12" s="70"/>
      <c r="AC12" s="71"/>
      <c r="AD12" s="27"/>
      <c r="AE12" s="70"/>
      <c r="AF12" s="71"/>
      <c r="AG12" s="27"/>
      <c r="AH12" s="70"/>
      <c r="AI12" s="71"/>
      <c r="AJ12" s="27"/>
      <c r="AK12" s="70"/>
      <c r="AL12" s="163">
        <f t="shared" si="1"/>
        <v>162</v>
      </c>
      <c r="AM12" s="163" t="s">
        <v>32</v>
      </c>
      <c r="AN12" s="164" t="s">
        <v>32</v>
      </c>
    </row>
    <row r="13" spans="1:40" s="152" customFormat="1" ht="18" x14ac:dyDescent="0.35">
      <c r="A13" s="44" t="s">
        <v>13</v>
      </c>
      <c r="B13" s="41">
        <v>22</v>
      </c>
      <c r="C13" s="42">
        <v>106028</v>
      </c>
      <c r="D13" s="46">
        <v>4178</v>
      </c>
      <c r="E13" s="49">
        <v>20</v>
      </c>
      <c r="F13" s="42">
        <v>112892</v>
      </c>
      <c r="G13" s="46">
        <v>5210.8</v>
      </c>
      <c r="H13" s="49">
        <v>22</v>
      </c>
      <c r="I13" s="42">
        <v>174103</v>
      </c>
      <c r="J13" s="46">
        <v>7525.9</v>
      </c>
      <c r="K13" s="49">
        <v>20</v>
      </c>
      <c r="L13" s="42">
        <v>139935</v>
      </c>
      <c r="M13" s="46">
        <v>6687.2</v>
      </c>
      <c r="N13" s="49">
        <v>21</v>
      </c>
      <c r="O13" s="42">
        <v>119980</v>
      </c>
      <c r="P13" s="103">
        <v>5338.2</v>
      </c>
      <c r="Q13" s="49">
        <v>22</v>
      </c>
      <c r="R13" s="42">
        <v>146435</v>
      </c>
      <c r="S13" s="46">
        <v>6741.9</v>
      </c>
      <c r="T13" s="49">
        <v>23</v>
      </c>
      <c r="U13" s="42">
        <v>132993</v>
      </c>
      <c r="V13" s="46">
        <v>5881.2</v>
      </c>
      <c r="W13" s="49">
        <v>21</v>
      </c>
      <c r="X13" s="42">
        <v>114067</v>
      </c>
      <c r="Y13" s="46">
        <v>4624.7</v>
      </c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161">
        <f t="shared" si="1"/>
        <v>171</v>
      </c>
      <c r="AM13" s="161" t="s">
        <v>31</v>
      </c>
      <c r="AN13" s="162" t="s">
        <v>31</v>
      </c>
    </row>
    <row r="14" spans="1:40" s="152" customFormat="1" ht="18" x14ac:dyDescent="0.35">
      <c r="A14" s="38" t="s">
        <v>14</v>
      </c>
      <c r="B14" s="69">
        <v>22</v>
      </c>
      <c r="C14" s="25" t="s">
        <v>31</v>
      </c>
      <c r="D14" s="70" t="s">
        <v>31</v>
      </c>
      <c r="E14" s="71">
        <v>20</v>
      </c>
      <c r="F14" s="25" t="s">
        <v>31</v>
      </c>
      <c r="G14" s="70" t="s">
        <v>31</v>
      </c>
      <c r="H14" s="71">
        <v>22</v>
      </c>
      <c r="I14" s="25" t="s">
        <v>31</v>
      </c>
      <c r="J14" s="70" t="s">
        <v>31</v>
      </c>
      <c r="K14" s="71">
        <v>22</v>
      </c>
      <c r="L14" s="25" t="s">
        <v>31</v>
      </c>
      <c r="M14" s="70" t="s">
        <v>31</v>
      </c>
      <c r="N14" s="71">
        <v>22</v>
      </c>
      <c r="O14" s="25" t="s">
        <v>31</v>
      </c>
      <c r="P14" s="104" t="s">
        <v>31</v>
      </c>
      <c r="Q14" s="71">
        <v>21</v>
      </c>
      <c r="R14" s="25" t="s">
        <v>31</v>
      </c>
      <c r="S14" s="70" t="s">
        <v>31</v>
      </c>
      <c r="T14" s="71">
        <v>23</v>
      </c>
      <c r="U14" s="25" t="s">
        <v>31</v>
      </c>
      <c r="V14" s="70" t="s">
        <v>31</v>
      </c>
      <c r="W14" s="71">
        <v>21</v>
      </c>
      <c r="X14" s="25" t="s">
        <v>31</v>
      </c>
      <c r="Y14" s="70" t="s">
        <v>31</v>
      </c>
      <c r="Z14" s="71"/>
      <c r="AA14" s="25"/>
      <c r="AB14" s="70"/>
      <c r="AC14" s="71"/>
      <c r="AD14" s="25"/>
      <c r="AE14" s="70"/>
      <c r="AF14" s="71"/>
      <c r="AG14" s="25"/>
      <c r="AH14" s="70"/>
      <c r="AI14" s="71"/>
      <c r="AJ14" s="25"/>
      <c r="AK14" s="70"/>
      <c r="AL14" s="163">
        <f t="shared" si="1"/>
        <v>173</v>
      </c>
      <c r="AM14" s="163">
        <f>SUM(C14,F14,I14,L14,O14,R14,U14,X14,AA14,AD14,AG14,AJ14)</f>
        <v>0</v>
      </c>
      <c r="AN14" s="164">
        <f>SUM(D14,G14,J14,M14,P14,S14,V14,Y14,AB14,AE14,AH14,AK14)</f>
        <v>0</v>
      </c>
    </row>
    <row r="15" spans="1:40" s="152" customFormat="1" ht="18" x14ac:dyDescent="0.35">
      <c r="A15" s="44" t="s">
        <v>15</v>
      </c>
      <c r="B15" s="41">
        <v>22</v>
      </c>
      <c r="C15" s="42">
        <v>16680</v>
      </c>
      <c r="D15" s="46">
        <v>4291</v>
      </c>
      <c r="E15" s="49">
        <v>20</v>
      </c>
      <c r="F15" s="42">
        <v>20227</v>
      </c>
      <c r="G15" s="46">
        <v>5737</v>
      </c>
      <c r="H15" s="49">
        <v>22</v>
      </c>
      <c r="I15" s="42">
        <v>37219</v>
      </c>
      <c r="J15" s="46">
        <v>9709</v>
      </c>
      <c r="K15" s="49">
        <v>20</v>
      </c>
      <c r="L15" s="42">
        <v>23581</v>
      </c>
      <c r="M15" s="46">
        <v>4073</v>
      </c>
      <c r="N15" s="49">
        <v>20</v>
      </c>
      <c r="O15" s="42">
        <v>19782</v>
      </c>
      <c r="P15" s="103">
        <v>4035</v>
      </c>
      <c r="Q15" s="49">
        <v>22</v>
      </c>
      <c r="R15" s="42">
        <v>31720</v>
      </c>
      <c r="S15" s="46">
        <v>8436</v>
      </c>
      <c r="T15" s="49">
        <v>23</v>
      </c>
      <c r="U15" s="42">
        <v>18763</v>
      </c>
      <c r="V15" s="46">
        <v>2994</v>
      </c>
      <c r="W15" s="49">
        <v>21</v>
      </c>
      <c r="X15" s="42">
        <v>19344</v>
      </c>
      <c r="Y15" s="46">
        <v>2773</v>
      </c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161">
        <f t="shared" si="1"/>
        <v>170</v>
      </c>
      <c r="AM15" s="161">
        <f>SUM(C15,F15,I15,L15,O15,R15,U15,X15,AA15,AD15,AG15,AJ15)</f>
        <v>187316</v>
      </c>
      <c r="AN15" s="162">
        <f>SUM(D15,G15,J15,M15,P15,S15,V15,Y15,AB15,AE15,AH15,AK15)</f>
        <v>42048</v>
      </c>
    </row>
    <row r="16" spans="1:40" s="152" customFormat="1" ht="18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104" t="s">
        <v>31</v>
      </c>
      <c r="Q16" s="57">
        <v>21</v>
      </c>
      <c r="R16" s="25" t="s">
        <v>31</v>
      </c>
      <c r="S16" s="26" t="s">
        <v>31</v>
      </c>
      <c r="T16" s="57">
        <v>23</v>
      </c>
      <c r="U16" s="25" t="s">
        <v>31</v>
      </c>
      <c r="V16" s="26" t="s">
        <v>31</v>
      </c>
      <c r="W16" s="57">
        <v>21</v>
      </c>
      <c r="X16" s="25" t="s">
        <v>31</v>
      </c>
      <c r="Y16" s="26" t="s">
        <v>31</v>
      </c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163">
        <f t="shared" si="1"/>
        <v>167</v>
      </c>
      <c r="AM16" s="163" t="s">
        <v>31</v>
      </c>
      <c r="AN16" s="164" t="s">
        <v>31</v>
      </c>
    </row>
    <row r="17" spans="1:40" s="152" customFormat="1" ht="18" x14ac:dyDescent="0.35">
      <c r="A17" s="44" t="s">
        <v>17</v>
      </c>
      <c r="B17" s="41">
        <v>22</v>
      </c>
      <c r="C17" s="42">
        <v>1578270</v>
      </c>
      <c r="D17" s="46">
        <v>47429.2</v>
      </c>
      <c r="E17" s="49">
        <v>20</v>
      </c>
      <c r="F17" s="42">
        <v>1796380</v>
      </c>
      <c r="G17" s="46">
        <v>54502.58</v>
      </c>
      <c r="H17" s="49">
        <v>22</v>
      </c>
      <c r="I17" s="42">
        <v>3003080</v>
      </c>
      <c r="J17" s="46">
        <v>63280.92</v>
      </c>
      <c r="K17" s="49">
        <v>20</v>
      </c>
      <c r="L17" s="42">
        <v>3108920</v>
      </c>
      <c r="M17" s="46">
        <v>47655.64</v>
      </c>
      <c r="N17" s="49">
        <v>20</v>
      </c>
      <c r="O17" s="42">
        <v>2702120</v>
      </c>
      <c r="P17" s="103">
        <v>47376.1</v>
      </c>
      <c r="Q17" s="49">
        <v>22</v>
      </c>
      <c r="R17" s="42">
        <v>3062570</v>
      </c>
      <c r="S17" s="46">
        <v>48033.38</v>
      </c>
      <c r="T17" s="49">
        <v>23</v>
      </c>
      <c r="U17" s="42">
        <v>2422680</v>
      </c>
      <c r="V17" s="46">
        <v>41144.660000000003</v>
      </c>
      <c r="W17" s="49">
        <v>21</v>
      </c>
      <c r="X17" s="42">
        <v>1933590</v>
      </c>
      <c r="Y17" s="46">
        <v>35035.19</v>
      </c>
      <c r="Z17" s="49"/>
      <c r="AA17" s="42"/>
      <c r="AB17" s="46"/>
      <c r="AC17" s="49"/>
      <c r="AD17" s="42"/>
      <c r="AE17" s="46"/>
      <c r="AF17" s="49"/>
      <c r="AG17" s="42"/>
      <c r="AH17" s="46"/>
      <c r="AI17" s="49"/>
      <c r="AJ17" s="42"/>
      <c r="AK17" s="46"/>
      <c r="AL17" s="161">
        <f t="shared" si="1"/>
        <v>170</v>
      </c>
      <c r="AM17" s="161">
        <f>SUM(C17,F17,I17,L17,O17,R17,U17,X17,AA17,AD17,AG17,AJ17)</f>
        <v>19607610</v>
      </c>
      <c r="AN17" s="162">
        <f>SUM(D17,G17,J17,M17,P17,S17,V17,Y17,AB17,AE17,AH17,AK17)</f>
        <v>384457.67</v>
      </c>
    </row>
    <row r="18" spans="1:40" s="152" customFormat="1" ht="18" x14ac:dyDescent="0.35">
      <c r="A18" s="38" t="s">
        <v>18</v>
      </c>
      <c r="B18" s="27">
        <v>22</v>
      </c>
      <c r="C18" s="25" t="s">
        <v>31</v>
      </c>
      <c r="D18" s="26" t="s">
        <v>31</v>
      </c>
      <c r="E18" s="57">
        <v>20</v>
      </c>
      <c r="F18" s="25" t="s">
        <v>31</v>
      </c>
      <c r="G18" s="26" t="s">
        <v>31</v>
      </c>
      <c r="H18" s="57">
        <v>22</v>
      </c>
      <c r="I18" s="25" t="s">
        <v>31</v>
      </c>
      <c r="J18" s="26" t="s">
        <v>31</v>
      </c>
      <c r="K18" s="57">
        <v>20</v>
      </c>
      <c r="L18" s="25" t="s">
        <v>31</v>
      </c>
      <c r="M18" s="26" t="s">
        <v>31</v>
      </c>
      <c r="N18" s="57">
        <v>20</v>
      </c>
      <c r="O18" s="25" t="s">
        <v>31</v>
      </c>
      <c r="P18" s="104" t="s">
        <v>31</v>
      </c>
      <c r="Q18" s="57">
        <v>22</v>
      </c>
      <c r="R18" s="25" t="s">
        <v>31</v>
      </c>
      <c r="S18" s="26" t="s">
        <v>31</v>
      </c>
      <c r="T18" s="57">
        <v>23</v>
      </c>
      <c r="U18" s="25" t="s">
        <v>31</v>
      </c>
      <c r="V18" s="26" t="s">
        <v>31</v>
      </c>
      <c r="W18" s="57">
        <v>21</v>
      </c>
      <c r="X18" s="25" t="s">
        <v>31</v>
      </c>
      <c r="Y18" s="26" t="s">
        <v>31</v>
      </c>
      <c r="Z18" s="57"/>
      <c r="AA18" s="25"/>
      <c r="AB18" s="26"/>
      <c r="AC18" s="57"/>
      <c r="AD18" s="25"/>
      <c r="AE18" s="26"/>
      <c r="AF18" s="57"/>
      <c r="AG18" s="25"/>
      <c r="AH18" s="26"/>
      <c r="AI18" s="57"/>
      <c r="AJ18" s="25"/>
      <c r="AK18" s="26"/>
      <c r="AL18" s="163">
        <f t="shared" si="1"/>
        <v>170</v>
      </c>
      <c r="AM18" s="157" t="s">
        <v>31</v>
      </c>
      <c r="AN18" s="26" t="s">
        <v>31</v>
      </c>
    </row>
    <row r="19" spans="1:40" s="152" customFormat="1" ht="18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9">
        <v>19</v>
      </c>
      <c r="F19" s="42" t="s">
        <v>32</v>
      </c>
      <c r="G19" s="46" t="s">
        <v>32</v>
      </c>
      <c r="H19" s="49">
        <v>20</v>
      </c>
      <c r="I19" s="42" t="s">
        <v>32</v>
      </c>
      <c r="J19" s="46" t="s">
        <v>32</v>
      </c>
      <c r="K19" s="49">
        <v>20</v>
      </c>
      <c r="L19" s="42" t="s">
        <v>32</v>
      </c>
      <c r="M19" s="46" t="s">
        <v>32</v>
      </c>
      <c r="N19" s="49">
        <v>20</v>
      </c>
      <c r="O19" s="42" t="s">
        <v>32</v>
      </c>
      <c r="P19" s="103" t="s">
        <v>32</v>
      </c>
      <c r="Q19" s="49">
        <v>21</v>
      </c>
      <c r="R19" s="42">
        <v>0</v>
      </c>
      <c r="S19" s="46">
        <v>0</v>
      </c>
      <c r="T19" s="49">
        <v>23</v>
      </c>
      <c r="U19" s="42">
        <v>0</v>
      </c>
      <c r="V19" s="46">
        <v>0</v>
      </c>
      <c r="W19" s="49">
        <v>21</v>
      </c>
      <c r="X19" s="42">
        <v>0</v>
      </c>
      <c r="Y19" s="46">
        <v>0</v>
      </c>
      <c r="Z19" s="49"/>
      <c r="AA19" s="42"/>
      <c r="AB19" s="46"/>
      <c r="AC19" s="49"/>
      <c r="AD19" s="42"/>
      <c r="AE19" s="46"/>
      <c r="AF19" s="49"/>
      <c r="AG19" s="42"/>
      <c r="AH19" s="46"/>
      <c r="AI19" s="49"/>
      <c r="AJ19" s="42"/>
      <c r="AK19" s="46"/>
      <c r="AL19" s="161">
        <f t="shared" si="1"/>
        <v>165</v>
      </c>
      <c r="AM19" s="161">
        <f t="shared" ref="AM19" si="3">SUM(C19,F19,I19,L19,O19,R19,U19,X19,AA19,AD19,AG19,AJ19)</f>
        <v>0</v>
      </c>
      <c r="AN19" s="162">
        <f t="shared" ref="AN19" si="4">SUM(D19,G19,J19,M19,P19,S19,V19,Y19,AB19,AE19,AH19,AK19)</f>
        <v>0</v>
      </c>
    </row>
    <row r="20" spans="1:40" s="152" customFormat="1" ht="18" x14ac:dyDescent="0.35">
      <c r="A20" s="38" t="s">
        <v>54</v>
      </c>
      <c r="B20" s="69">
        <v>22</v>
      </c>
      <c r="C20" s="25">
        <v>6118</v>
      </c>
      <c r="D20" s="26">
        <v>5780.9000000000005</v>
      </c>
      <c r="E20" s="71">
        <v>20</v>
      </c>
      <c r="F20" s="28">
        <v>5974</v>
      </c>
      <c r="G20" s="26">
        <v>5111.9000000000005</v>
      </c>
      <c r="H20" s="71">
        <v>22</v>
      </c>
      <c r="I20" s="28">
        <v>6886</v>
      </c>
      <c r="J20" s="26">
        <v>4171.2</v>
      </c>
      <c r="K20" s="71">
        <v>20</v>
      </c>
      <c r="L20" s="28">
        <v>4886</v>
      </c>
      <c r="M20" s="26">
        <v>3100.7000000000003</v>
      </c>
      <c r="N20" s="71">
        <v>20</v>
      </c>
      <c r="O20" s="28">
        <v>4621</v>
      </c>
      <c r="P20" s="104">
        <v>3758.2000000000003</v>
      </c>
      <c r="Q20" s="71">
        <v>22</v>
      </c>
      <c r="R20" s="28">
        <v>5272</v>
      </c>
      <c r="S20" s="26">
        <v>4296.3999999999996</v>
      </c>
      <c r="T20" s="71">
        <v>23</v>
      </c>
      <c r="U20" s="28">
        <v>2997</v>
      </c>
      <c r="V20" s="26">
        <v>2316.6999999999998</v>
      </c>
      <c r="W20" s="71">
        <v>21</v>
      </c>
      <c r="X20" s="28">
        <v>3680</v>
      </c>
      <c r="Y20" s="26">
        <v>2917.4</v>
      </c>
      <c r="Z20" s="71"/>
      <c r="AA20" s="28"/>
      <c r="AB20" s="26"/>
      <c r="AC20" s="71"/>
      <c r="AD20" s="28"/>
      <c r="AE20" s="26"/>
      <c r="AF20" s="71"/>
      <c r="AG20" s="28"/>
      <c r="AH20" s="26"/>
      <c r="AI20" s="71"/>
      <c r="AJ20" s="28"/>
      <c r="AK20" s="26"/>
      <c r="AL20" s="163">
        <f t="shared" si="1"/>
        <v>170</v>
      </c>
      <c r="AM20" s="157" t="s">
        <v>31</v>
      </c>
      <c r="AN20" s="26" t="s">
        <v>31</v>
      </c>
    </row>
    <row r="21" spans="1:40" s="152" customFormat="1" ht="18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9">
        <v>20</v>
      </c>
      <c r="F21" s="42" t="s">
        <v>32</v>
      </c>
      <c r="G21" s="46" t="s">
        <v>32</v>
      </c>
      <c r="H21" s="49">
        <v>22</v>
      </c>
      <c r="I21" s="42" t="s">
        <v>32</v>
      </c>
      <c r="J21" s="46" t="s">
        <v>32</v>
      </c>
      <c r="K21" s="49">
        <v>20</v>
      </c>
      <c r="L21" s="42" t="s">
        <v>32</v>
      </c>
      <c r="M21" s="46" t="s">
        <v>32</v>
      </c>
      <c r="N21" s="49">
        <v>19</v>
      </c>
      <c r="O21" s="42" t="s">
        <v>32</v>
      </c>
      <c r="P21" s="103" t="s">
        <v>32</v>
      </c>
      <c r="Q21" s="49">
        <v>22</v>
      </c>
      <c r="R21" s="42">
        <v>0</v>
      </c>
      <c r="S21" s="46">
        <v>0</v>
      </c>
      <c r="T21" s="49">
        <v>22</v>
      </c>
      <c r="U21" s="42">
        <v>0</v>
      </c>
      <c r="V21" s="46">
        <v>0</v>
      </c>
      <c r="W21" s="49">
        <v>21</v>
      </c>
      <c r="X21" s="42">
        <v>0</v>
      </c>
      <c r="Y21" s="46">
        <v>0</v>
      </c>
      <c r="Z21" s="49"/>
      <c r="AA21" s="42"/>
      <c r="AB21" s="46"/>
      <c r="AC21" s="49"/>
      <c r="AD21" s="42"/>
      <c r="AE21" s="46"/>
      <c r="AF21" s="49"/>
      <c r="AG21" s="42"/>
      <c r="AH21" s="46"/>
      <c r="AI21" s="49"/>
      <c r="AJ21" s="42"/>
      <c r="AK21" s="46"/>
      <c r="AL21" s="161">
        <f t="shared" si="1"/>
        <v>168</v>
      </c>
      <c r="AM21" s="161" t="s">
        <v>32</v>
      </c>
      <c r="AN21" s="162" t="s">
        <v>32</v>
      </c>
    </row>
    <row r="22" spans="1:40" s="152" customFormat="1" ht="18" x14ac:dyDescent="0.35">
      <c r="A22" s="38" t="s">
        <v>21</v>
      </c>
      <c r="B22" s="69">
        <v>21</v>
      </c>
      <c r="C22" s="27">
        <v>394</v>
      </c>
      <c r="D22" s="70">
        <v>1800.2</v>
      </c>
      <c r="E22" s="71">
        <v>20</v>
      </c>
      <c r="F22" s="27">
        <v>436</v>
      </c>
      <c r="G22" s="70">
        <v>2807.9</v>
      </c>
      <c r="H22" s="71">
        <v>22</v>
      </c>
      <c r="I22" s="27">
        <v>453</v>
      </c>
      <c r="J22" s="70">
        <v>3210.2</v>
      </c>
      <c r="K22" s="71">
        <v>20</v>
      </c>
      <c r="L22" s="27">
        <v>365</v>
      </c>
      <c r="M22" s="70">
        <v>2785.3</v>
      </c>
      <c r="N22" s="71">
        <v>19</v>
      </c>
      <c r="O22" s="27">
        <v>342</v>
      </c>
      <c r="P22" s="104">
        <v>1349.9</v>
      </c>
      <c r="Q22" s="71">
        <v>21</v>
      </c>
      <c r="R22" s="27">
        <v>383</v>
      </c>
      <c r="S22" s="70">
        <v>1431.7</v>
      </c>
      <c r="T22" s="71">
        <v>23</v>
      </c>
      <c r="U22" s="27">
        <v>259</v>
      </c>
      <c r="V22" s="70">
        <v>562.9</v>
      </c>
      <c r="W22" s="71">
        <v>21</v>
      </c>
      <c r="X22" s="27">
        <v>212</v>
      </c>
      <c r="Y22" s="70">
        <v>584.70000000000005</v>
      </c>
      <c r="Z22" s="71"/>
      <c r="AA22" s="27"/>
      <c r="AB22" s="70"/>
      <c r="AC22" s="71"/>
      <c r="AD22" s="27"/>
      <c r="AE22" s="70"/>
      <c r="AF22" s="71"/>
      <c r="AG22" s="27"/>
      <c r="AH22" s="70"/>
      <c r="AI22" s="71"/>
      <c r="AJ22" s="27"/>
      <c r="AK22" s="70"/>
      <c r="AL22" s="163">
        <f t="shared" si="1"/>
        <v>167</v>
      </c>
      <c r="AM22" s="163">
        <f t="shared" ref="AM22" si="5">SUM(C22,F22,I22,L22,O22,R22,U22,X22,AA22,AD22,AG22,AJ22)</f>
        <v>2844</v>
      </c>
      <c r="AN22" s="166">
        <f t="shared" ref="AN22" si="6">SUM(D22,G22,J22,M22,P22,S22,V22,Y22,AB22,AE22,AH22,AK22)</f>
        <v>14532.800000000001</v>
      </c>
    </row>
    <row r="23" spans="1:40" s="152" customFormat="1" ht="18" x14ac:dyDescent="0.35">
      <c r="A23" s="44" t="s">
        <v>75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103" t="s">
        <v>31</v>
      </c>
      <c r="Q23" s="49">
        <v>21</v>
      </c>
      <c r="R23" s="42" t="s">
        <v>31</v>
      </c>
      <c r="S23" s="46" t="s">
        <v>31</v>
      </c>
      <c r="T23" s="49">
        <v>23</v>
      </c>
      <c r="U23" s="42" t="s">
        <v>31</v>
      </c>
      <c r="V23" s="46" t="s">
        <v>31</v>
      </c>
      <c r="W23" s="49">
        <v>21</v>
      </c>
      <c r="X23" s="42" t="s">
        <v>31</v>
      </c>
      <c r="Y23" s="46" t="s">
        <v>31</v>
      </c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161">
        <f t="shared" si="1"/>
        <v>169</v>
      </c>
      <c r="AM23" s="161">
        <f t="shared" ref="AM23:AN25" si="7">SUM(C23,F23,I23,L23,O23,R23,U23,X23,AA23,AD23,AG23,AJ23)</f>
        <v>0</v>
      </c>
      <c r="AN23" s="162">
        <f t="shared" si="7"/>
        <v>0</v>
      </c>
    </row>
    <row r="24" spans="1:40" s="152" customFormat="1" ht="18" x14ac:dyDescent="0.35">
      <c r="A24" s="38" t="s">
        <v>22</v>
      </c>
      <c r="B24" s="69">
        <v>21</v>
      </c>
      <c r="C24" s="25">
        <v>114</v>
      </c>
      <c r="D24" s="70">
        <v>134.30000000000001</v>
      </c>
      <c r="E24" s="71">
        <v>20</v>
      </c>
      <c r="F24" s="25">
        <v>84</v>
      </c>
      <c r="G24" s="70">
        <v>37.700000000000003</v>
      </c>
      <c r="H24" s="71">
        <v>22</v>
      </c>
      <c r="I24" s="25">
        <v>317</v>
      </c>
      <c r="J24" s="70">
        <v>1386.7</v>
      </c>
      <c r="K24" s="71">
        <v>20</v>
      </c>
      <c r="L24" s="25">
        <v>413</v>
      </c>
      <c r="M24" s="70">
        <v>415</v>
      </c>
      <c r="N24" s="71">
        <v>20</v>
      </c>
      <c r="O24" s="25">
        <v>173</v>
      </c>
      <c r="P24" s="104">
        <v>275.7</v>
      </c>
      <c r="Q24" s="71">
        <v>21</v>
      </c>
      <c r="R24" s="25">
        <v>100</v>
      </c>
      <c r="S24" s="70">
        <v>88.4</v>
      </c>
      <c r="T24" s="71">
        <v>23</v>
      </c>
      <c r="U24" s="25">
        <v>217</v>
      </c>
      <c r="V24" s="70">
        <v>88</v>
      </c>
      <c r="W24" s="71">
        <v>21</v>
      </c>
      <c r="X24" s="25">
        <v>98</v>
      </c>
      <c r="Y24" s="70">
        <v>31.3</v>
      </c>
      <c r="Z24" s="71"/>
      <c r="AA24" s="25"/>
      <c r="AB24" s="70"/>
      <c r="AC24" s="71"/>
      <c r="AD24" s="25"/>
      <c r="AE24" s="70"/>
      <c r="AF24" s="71"/>
      <c r="AG24" s="25"/>
      <c r="AH24" s="70"/>
      <c r="AI24" s="71"/>
      <c r="AJ24" s="25"/>
      <c r="AK24" s="70"/>
      <c r="AL24" s="163">
        <f t="shared" si="1"/>
        <v>168</v>
      </c>
      <c r="AM24" s="163">
        <f t="shared" si="7"/>
        <v>1516</v>
      </c>
      <c r="AN24" s="164">
        <f t="shared" si="7"/>
        <v>2457.1000000000004</v>
      </c>
    </row>
    <row r="25" spans="1:40" s="152" customFormat="1" ht="18" x14ac:dyDescent="0.35">
      <c r="A25" s="44" t="s">
        <v>23</v>
      </c>
      <c r="B25" s="41">
        <v>21</v>
      </c>
      <c r="C25" s="42">
        <v>17</v>
      </c>
      <c r="D25" s="55">
        <v>13</v>
      </c>
      <c r="E25" s="49">
        <v>20</v>
      </c>
      <c r="F25" s="42">
        <v>13</v>
      </c>
      <c r="G25" s="46">
        <v>5.7</v>
      </c>
      <c r="H25" s="49">
        <v>22</v>
      </c>
      <c r="I25" s="42">
        <v>23</v>
      </c>
      <c r="J25" s="46">
        <v>17.7</v>
      </c>
      <c r="K25" s="49">
        <v>20</v>
      </c>
      <c r="L25" s="42">
        <v>4</v>
      </c>
      <c r="M25" s="46">
        <v>1.4</v>
      </c>
      <c r="N25" s="49">
        <v>20</v>
      </c>
      <c r="O25" s="42">
        <v>3</v>
      </c>
      <c r="P25" s="103">
        <v>2.8</v>
      </c>
      <c r="Q25" s="49">
        <v>20</v>
      </c>
      <c r="R25" s="42">
        <v>0</v>
      </c>
      <c r="S25" s="46">
        <v>0</v>
      </c>
      <c r="T25" s="49">
        <v>23</v>
      </c>
      <c r="U25" s="42">
        <v>1</v>
      </c>
      <c r="V25" s="46">
        <v>1.6</v>
      </c>
      <c r="W25" s="49">
        <v>20</v>
      </c>
      <c r="X25" s="42">
        <v>2</v>
      </c>
      <c r="Y25" s="46">
        <v>0.9</v>
      </c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161">
        <f t="shared" si="1"/>
        <v>166</v>
      </c>
      <c r="AM25" s="161">
        <f t="shared" si="7"/>
        <v>63</v>
      </c>
      <c r="AN25" s="162">
        <f t="shared" si="7"/>
        <v>43.099999999999994</v>
      </c>
    </row>
    <row r="26" spans="1:40" x14ac:dyDescent="0.3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167"/>
      <c r="AM26" s="167"/>
      <c r="AN26" s="168"/>
    </row>
    <row r="27" spans="1:40" s="150" customFormat="1" ht="36" x14ac:dyDescent="0.35">
      <c r="A27" s="111" t="s">
        <v>24</v>
      </c>
      <c r="B27" s="84" t="s">
        <v>4</v>
      </c>
      <c r="C27" s="54" t="s">
        <v>5</v>
      </c>
      <c r="D27" s="54" t="s">
        <v>63</v>
      </c>
      <c r="E27" s="84" t="s">
        <v>4</v>
      </c>
      <c r="F27" s="54" t="s">
        <v>5</v>
      </c>
      <c r="G27" s="114" t="s">
        <v>63</v>
      </c>
      <c r="H27" s="84" t="s">
        <v>4</v>
      </c>
      <c r="I27" s="54" t="s">
        <v>5</v>
      </c>
      <c r="J27" s="114" t="s">
        <v>63</v>
      </c>
      <c r="K27" s="84" t="s">
        <v>4</v>
      </c>
      <c r="L27" s="54" t="s">
        <v>5</v>
      </c>
      <c r="M27" s="114" t="s">
        <v>63</v>
      </c>
      <c r="N27" s="84" t="s">
        <v>4</v>
      </c>
      <c r="O27" s="54" t="s">
        <v>5</v>
      </c>
      <c r="P27" s="114" t="s">
        <v>63</v>
      </c>
      <c r="Q27" s="84" t="s">
        <v>4</v>
      </c>
      <c r="R27" s="54" t="s">
        <v>5</v>
      </c>
      <c r="S27" s="114" t="s">
        <v>63</v>
      </c>
      <c r="T27" s="84" t="s">
        <v>4</v>
      </c>
      <c r="U27" s="54" t="s">
        <v>5</v>
      </c>
      <c r="V27" s="114" t="s">
        <v>63</v>
      </c>
      <c r="W27" s="84" t="s">
        <v>4</v>
      </c>
      <c r="X27" s="54" t="s">
        <v>5</v>
      </c>
      <c r="Y27" s="114" t="s">
        <v>63</v>
      </c>
      <c r="Z27" s="84" t="s">
        <v>4</v>
      </c>
      <c r="AA27" s="54" t="s">
        <v>5</v>
      </c>
      <c r="AB27" s="114" t="s">
        <v>36</v>
      </c>
      <c r="AC27" s="84" t="s">
        <v>4</v>
      </c>
      <c r="AD27" s="54" t="s">
        <v>5</v>
      </c>
      <c r="AE27" s="114" t="s">
        <v>63</v>
      </c>
      <c r="AF27" s="84" t="s">
        <v>4</v>
      </c>
      <c r="AG27" s="54" t="s">
        <v>5</v>
      </c>
      <c r="AH27" s="114" t="s">
        <v>63</v>
      </c>
      <c r="AI27" s="84" t="s">
        <v>4</v>
      </c>
      <c r="AJ27" s="54" t="s">
        <v>5</v>
      </c>
      <c r="AK27" s="114" t="s">
        <v>63</v>
      </c>
      <c r="AL27" s="115" t="s">
        <v>4</v>
      </c>
      <c r="AM27" s="169" t="s">
        <v>5</v>
      </c>
      <c r="AN27" s="170" t="s">
        <v>63</v>
      </c>
    </row>
    <row r="28" spans="1:40" s="155" customFormat="1" ht="18" x14ac:dyDescent="0.35">
      <c r="A28" s="120" t="s">
        <v>25</v>
      </c>
      <c r="B28" s="116">
        <v>22</v>
      </c>
      <c r="C28" s="79">
        <v>7485</v>
      </c>
      <c r="D28" s="78">
        <v>510</v>
      </c>
      <c r="E28" s="116">
        <v>20</v>
      </c>
      <c r="F28" s="79">
        <v>7756</v>
      </c>
      <c r="G28" s="78">
        <v>634</v>
      </c>
      <c r="H28" s="116">
        <v>21</v>
      </c>
      <c r="I28" s="79">
        <v>10935</v>
      </c>
      <c r="J28" s="78">
        <v>524</v>
      </c>
      <c r="K28" s="116">
        <v>16</v>
      </c>
      <c r="L28" s="79">
        <v>9374</v>
      </c>
      <c r="M28" s="78">
        <v>419</v>
      </c>
      <c r="N28" s="116">
        <v>20</v>
      </c>
      <c r="O28" s="79">
        <v>8184</v>
      </c>
      <c r="P28" s="78">
        <v>588</v>
      </c>
      <c r="Q28" s="116">
        <v>21</v>
      </c>
      <c r="R28" s="79">
        <v>9049</v>
      </c>
      <c r="S28" s="78">
        <v>550</v>
      </c>
      <c r="T28" s="116">
        <v>21</v>
      </c>
      <c r="U28" s="79">
        <v>7600</v>
      </c>
      <c r="V28" s="78">
        <v>945</v>
      </c>
      <c r="W28" s="116">
        <v>22</v>
      </c>
      <c r="X28" s="79">
        <v>8212</v>
      </c>
      <c r="Y28" s="78">
        <v>470</v>
      </c>
      <c r="Z28" s="116"/>
      <c r="AA28" s="79"/>
      <c r="AB28" s="78"/>
      <c r="AC28" s="116"/>
      <c r="AD28" s="79"/>
      <c r="AE28" s="78"/>
      <c r="AF28" s="116"/>
      <c r="AG28" s="79"/>
      <c r="AH28" s="78"/>
      <c r="AI28" s="116"/>
      <c r="AJ28" s="79"/>
      <c r="AK28" s="78"/>
      <c r="AL28" s="117">
        <f>SUM(B28,E28,H28,K28,N28,Q28,T28,W28,Z28,AC28,AF28,AI28)</f>
        <v>163</v>
      </c>
      <c r="AM28" s="117">
        <f>SUM(C28,F28,I28,L28,O28,R28,U28,X28,AA28,AD28,AG28,AJ28)</f>
        <v>68595</v>
      </c>
      <c r="AN28" s="122">
        <f>SUM(D28,G28,J28,M28,P28,S28,V28,Y28,AB28,AE28,AH28,AK28)</f>
        <v>4640</v>
      </c>
    </row>
    <row r="29" spans="1:40" x14ac:dyDescent="0.3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L29" s="171"/>
      <c r="AM29" s="171"/>
      <c r="AN29" s="168"/>
    </row>
    <row r="30" spans="1:40" s="150" customFormat="1" ht="36" x14ac:dyDescent="0.35">
      <c r="A30" s="58" t="s">
        <v>26</v>
      </c>
      <c r="B30" s="75" t="s">
        <v>4</v>
      </c>
      <c r="C30" s="43" t="s">
        <v>5</v>
      </c>
      <c r="D30" s="83" t="s">
        <v>63</v>
      </c>
      <c r="E30" s="75" t="s">
        <v>4</v>
      </c>
      <c r="F30" s="43" t="s">
        <v>5</v>
      </c>
      <c r="G30" s="83" t="s">
        <v>63</v>
      </c>
      <c r="H30" s="75" t="s">
        <v>4</v>
      </c>
      <c r="I30" s="43" t="s">
        <v>5</v>
      </c>
      <c r="J30" s="83" t="s">
        <v>63</v>
      </c>
      <c r="K30" s="75" t="s">
        <v>4</v>
      </c>
      <c r="L30" s="43" t="s">
        <v>5</v>
      </c>
      <c r="M30" s="83" t="s">
        <v>63</v>
      </c>
      <c r="N30" s="75" t="s">
        <v>4</v>
      </c>
      <c r="O30" s="43" t="s">
        <v>5</v>
      </c>
      <c r="P30" s="83" t="s">
        <v>63</v>
      </c>
      <c r="Q30" s="75" t="s">
        <v>4</v>
      </c>
      <c r="R30" s="43" t="s">
        <v>5</v>
      </c>
      <c r="S30" s="83" t="s">
        <v>63</v>
      </c>
      <c r="T30" s="75" t="s">
        <v>4</v>
      </c>
      <c r="U30" s="43" t="s">
        <v>5</v>
      </c>
      <c r="V30" s="83" t="s">
        <v>63</v>
      </c>
      <c r="W30" s="75" t="s">
        <v>4</v>
      </c>
      <c r="X30" s="43" t="s">
        <v>5</v>
      </c>
      <c r="Y30" s="83" t="s">
        <v>63</v>
      </c>
      <c r="Z30" s="75" t="s">
        <v>4</v>
      </c>
      <c r="AA30" s="43" t="s">
        <v>5</v>
      </c>
      <c r="AB30" s="83" t="s">
        <v>36</v>
      </c>
      <c r="AC30" s="75" t="s">
        <v>4</v>
      </c>
      <c r="AD30" s="43" t="s">
        <v>5</v>
      </c>
      <c r="AE30" s="83" t="s">
        <v>63</v>
      </c>
      <c r="AF30" s="75" t="s">
        <v>4</v>
      </c>
      <c r="AG30" s="43" t="s">
        <v>5</v>
      </c>
      <c r="AH30" s="83" t="s">
        <v>63</v>
      </c>
      <c r="AI30" s="75" t="s">
        <v>4</v>
      </c>
      <c r="AJ30" s="43" t="s">
        <v>5</v>
      </c>
      <c r="AK30" s="83" t="s">
        <v>63</v>
      </c>
      <c r="AL30" s="89" t="s">
        <v>4</v>
      </c>
      <c r="AM30" s="76" t="s">
        <v>5</v>
      </c>
      <c r="AN30" s="172" t="s">
        <v>63</v>
      </c>
    </row>
    <row r="31" spans="1:40" s="155" customFormat="1" ht="18" x14ac:dyDescent="0.35">
      <c r="A31" s="48" t="s">
        <v>27</v>
      </c>
      <c r="B31" s="47">
        <v>22</v>
      </c>
      <c r="C31" s="47" t="s">
        <v>31</v>
      </c>
      <c r="D31" s="98" t="s">
        <v>31</v>
      </c>
      <c r="E31" s="47">
        <v>20</v>
      </c>
      <c r="F31" s="47" t="s">
        <v>31</v>
      </c>
      <c r="G31" s="143" t="s">
        <v>31</v>
      </c>
      <c r="H31" s="47">
        <v>22</v>
      </c>
      <c r="I31" s="47" t="s">
        <v>31</v>
      </c>
      <c r="J31" s="143" t="s">
        <v>31</v>
      </c>
      <c r="K31" s="47">
        <v>22</v>
      </c>
      <c r="L31" s="47" t="s">
        <v>31</v>
      </c>
      <c r="M31" s="143" t="s">
        <v>31</v>
      </c>
      <c r="N31" s="47">
        <v>21</v>
      </c>
      <c r="O31" s="47" t="s">
        <v>31</v>
      </c>
      <c r="P31" s="143" t="s">
        <v>31</v>
      </c>
      <c r="Q31" s="47">
        <v>22</v>
      </c>
      <c r="R31" s="47" t="s">
        <v>31</v>
      </c>
      <c r="S31" s="143" t="s">
        <v>31</v>
      </c>
      <c r="T31" s="47">
        <v>23</v>
      </c>
      <c r="U31" s="47" t="s">
        <v>31</v>
      </c>
      <c r="V31" s="143" t="s">
        <v>31</v>
      </c>
      <c r="W31" s="47">
        <v>21</v>
      </c>
      <c r="X31" s="47" t="s">
        <v>31</v>
      </c>
      <c r="Y31" s="143" t="s">
        <v>31</v>
      </c>
      <c r="Z31" s="47"/>
      <c r="AA31" s="47"/>
      <c r="AB31" s="143"/>
      <c r="AC31" s="47"/>
      <c r="AD31" s="47"/>
      <c r="AE31" s="143"/>
      <c r="AF31" s="47"/>
      <c r="AG31" s="47"/>
      <c r="AH31" s="143"/>
      <c r="AI31" s="47"/>
      <c r="AJ31" s="47"/>
      <c r="AK31" s="143"/>
      <c r="AL31" s="161">
        <f>SUM(B31,E31,H31,K31,N31,Q31,T31,W31,Z31,AC31,AF31,AI31)</f>
        <v>173</v>
      </c>
      <c r="AM31" s="173" t="s">
        <v>31</v>
      </c>
      <c r="AN31" s="174" t="s">
        <v>31</v>
      </c>
    </row>
    <row r="32" spans="1:40" s="155" customFormat="1" ht="18" x14ac:dyDescent="0.35">
      <c r="A32" s="126" t="s">
        <v>28</v>
      </c>
      <c r="B32" s="127">
        <v>22</v>
      </c>
      <c r="C32" s="128" t="s">
        <v>31</v>
      </c>
      <c r="D32" s="129" t="s">
        <v>31</v>
      </c>
      <c r="E32" s="35">
        <v>20</v>
      </c>
      <c r="F32" s="63" t="s">
        <v>31</v>
      </c>
      <c r="G32" s="129" t="s">
        <v>31</v>
      </c>
      <c r="H32" s="35">
        <v>22</v>
      </c>
      <c r="I32" s="63" t="s">
        <v>31</v>
      </c>
      <c r="J32" s="129" t="s">
        <v>31</v>
      </c>
      <c r="K32" s="35">
        <v>20</v>
      </c>
      <c r="L32" s="63" t="s">
        <v>31</v>
      </c>
      <c r="M32" s="129" t="s">
        <v>31</v>
      </c>
      <c r="N32" s="35">
        <v>21</v>
      </c>
      <c r="O32" s="63" t="s">
        <v>31</v>
      </c>
      <c r="P32" s="129" t="s">
        <v>31</v>
      </c>
      <c r="Q32" s="35">
        <v>22</v>
      </c>
      <c r="R32" s="63" t="s">
        <v>31</v>
      </c>
      <c r="S32" s="129" t="s">
        <v>31</v>
      </c>
      <c r="T32" s="35">
        <v>23</v>
      </c>
      <c r="U32" s="63" t="s">
        <v>31</v>
      </c>
      <c r="V32" s="129" t="s">
        <v>31</v>
      </c>
      <c r="W32" s="35">
        <v>21</v>
      </c>
      <c r="X32" s="63" t="s">
        <v>31</v>
      </c>
      <c r="Y32" s="129" t="s">
        <v>31</v>
      </c>
      <c r="Z32" s="35"/>
      <c r="AA32" s="63"/>
      <c r="AB32" s="129"/>
      <c r="AC32" s="35"/>
      <c r="AD32" s="63"/>
      <c r="AE32" s="129"/>
      <c r="AF32" s="35"/>
      <c r="AG32" s="63"/>
      <c r="AH32" s="129"/>
      <c r="AI32" s="35"/>
      <c r="AJ32" s="63"/>
      <c r="AK32" s="64"/>
      <c r="AL32" s="132">
        <f>SUM(B32,E32,H32,K32,N32,Q32,T32,W32,Z32,AC32,AF32,AI32)</f>
        <v>171</v>
      </c>
      <c r="AM32" s="133" t="s">
        <v>31</v>
      </c>
      <c r="AN32" s="175" t="s">
        <v>31</v>
      </c>
    </row>
    <row r="33" spans="2:40" x14ac:dyDescent="0.3">
      <c r="B33" s="109"/>
      <c r="C33" s="109"/>
      <c r="D33" s="110"/>
      <c r="E33" s="59"/>
      <c r="F33" s="59"/>
      <c r="G33" s="60"/>
      <c r="H33" s="59"/>
      <c r="I33" s="59"/>
      <c r="J33" s="60"/>
      <c r="K33" s="59"/>
      <c r="L33" s="59"/>
      <c r="M33" s="60"/>
      <c r="N33" s="59"/>
      <c r="O33" s="59"/>
      <c r="P33" s="60"/>
      <c r="Q33" s="59"/>
      <c r="R33" s="59"/>
      <c r="S33" s="60"/>
      <c r="T33" s="59"/>
      <c r="U33" s="59"/>
      <c r="V33" s="60"/>
      <c r="W33" s="59"/>
      <c r="X33" s="59"/>
      <c r="Y33" s="60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09"/>
      <c r="AM33" s="109"/>
      <c r="AN33" s="34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4"/>
  <sheetViews>
    <sheetView showGridLines="0" zoomScaleNormal="100" zoomScaleSheetLayoutView="100" workbookViewId="0">
      <pane xSplit="1" ySplit="4" topLeftCell="S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10.42578125" style="30" bestFit="1" customWidth="1"/>
    <col min="4" max="4" width="11.140625" style="30" bestFit="1" customWidth="1"/>
    <col min="5" max="5" width="15.28515625" style="30" customWidth="1"/>
    <col min="6" max="6" width="10.42578125" style="30" customWidth="1"/>
    <col min="7" max="8" width="15.28515625" style="30" customWidth="1"/>
    <col min="9" max="9" width="10.42578125" style="30" customWidth="1"/>
    <col min="10" max="10" width="11.140625" style="30" customWidth="1"/>
    <col min="11" max="25" width="15.28515625" style="30" customWidth="1"/>
    <col min="26" max="37" width="15.28515625" style="30" hidden="1" customWidth="1"/>
    <col min="38" max="40" width="15.28515625" style="30" customWidth="1"/>
    <col min="41" max="16384" width="9.140625" style="154"/>
  </cols>
  <sheetData>
    <row r="1" spans="1:40" x14ac:dyDescent="0.3">
      <c r="A1" s="194"/>
      <c r="B1" s="199" t="s">
        <v>60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ht="46.5" customHeight="1" x14ac:dyDescent="0.3">
      <c r="A2" s="195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0" s="148" customFormat="1" ht="18" x14ac:dyDescent="0.35">
      <c r="A3" s="145" t="s">
        <v>1</v>
      </c>
      <c r="B3" s="197">
        <v>43831</v>
      </c>
      <c r="C3" s="197"/>
      <c r="D3" s="198"/>
      <c r="E3" s="196">
        <v>43862</v>
      </c>
      <c r="F3" s="197"/>
      <c r="G3" s="198"/>
      <c r="H3" s="197">
        <v>43891</v>
      </c>
      <c r="I3" s="197"/>
      <c r="J3" s="197"/>
      <c r="K3" s="196">
        <v>43922</v>
      </c>
      <c r="L3" s="197"/>
      <c r="M3" s="198"/>
      <c r="N3" s="196">
        <v>43952</v>
      </c>
      <c r="O3" s="197"/>
      <c r="P3" s="198"/>
      <c r="Q3" s="196">
        <v>43983</v>
      </c>
      <c r="R3" s="197"/>
      <c r="S3" s="198"/>
      <c r="T3" s="197">
        <v>44013</v>
      </c>
      <c r="U3" s="197"/>
      <c r="V3" s="197"/>
      <c r="W3" s="196">
        <v>44044</v>
      </c>
      <c r="X3" s="197"/>
      <c r="Y3" s="198"/>
      <c r="Z3" s="196">
        <v>44075</v>
      </c>
      <c r="AA3" s="197"/>
      <c r="AB3" s="198"/>
      <c r="AC3" s="197">
        <v>44105</v>
      </c>
      <c r="AD3" s="197"/>
      <c r="AE3" s="197"/>
      <c r="AF3" s="196">
        <v>44136</v>
      </c>
      <c r="AG3" s="197"/>
      <c r="AH3" s="197"/>
      <c r="AI3" s="196">
        <v>44166</v>
      </c>
      <c r="AJ3" s="197"/>
      <c r="AK3" s="197"/>
      <c r="AL3" s="200" t="s">
        <v>2</v>
      </c>
      <c r="AM3" s="201"/>
      <c r="AN3" s="202"/>
    </row>
    <row r="4" spans="1:40" s="148" customFormat="1" ht="36" x14ac:dyDescent="0.35">
      <c r="A4" s="45" t="s">
        <v>3</v>
      </c>
      <c r="B4" s="43" t="s">
        <v>4</v>
      </c>
      <c r="C4" s="43" t="s">
        <v>5</v>
      </c>
      <c r="D4" s="82" t="s">
        <v>63</v>
      </c>
      <c r="E4" s="75" t="s">
        <v>4</v>
      </c>
      <c r="F4" s="43" t="s">
        <v>5</v>
      </c>
      <c r="G4" s="82" t="s">
        <v>63</v>
      </c>
      <c r="H4" s="75" t="s">
        <v>4</v>
      </c>
      <c r="I4" s="43" t="s">
        <v>5</v>
      </c>
      <c r="J4" s="82" t="s">
        <v>63</v>
      </c>
      <c r="K4" s="75" t="s">
        <v>4</v>
      </c>
      <c r="L4" s="43" t="s">
        <v>5</v>
      </c>
      <c r="M4" s="82" t="s">
        <v>63</v>
      </c>
      <c r="N4" s="75" t="s">
        <v>4</v>
      </c>
      <c r="O4" s="43" t="s">
        <v>5</v>
      </c>
      <c r="P4" s="82" t="s">
        <v>63</v>
      </c>
      <c r="Q4" s="75" t="s">
        <v>4</v>
      </c>
      <c r="R4" s="43" t="s">
        <v>5</v>
      </c>
      <c r="S4" s="82" t="s">
        <v>63</v>
      </c>
      <c r="T4" s="75" t="s">
        <v>4</v>
      </c>
      <c r="U4" s="43" t="s">
        <v>5</v>
      </c>
      <c r="V4" s="82" t="s">
        <v>63</v>
      </c>
      <c r="W4" s="75" t="s">
        <v>4</v>
      </c>
      <c r="X4" s="43" t="s">
        <v>5</v>
      </c>
      <c r="Y4" s="82" t="s">
        <v>63</v>
      </c>
      <c r="Z4" s="75" t="s">
        <v>4</v>
      </c>
      <c r="AA4" s="43" t="s">
        <v>5</v>
      </c>
      <c r="AB4" s="82" t="s">
        <v>63</v>
      </c>
      <c r="AC4" s="75" t="s">
        <v>4</v>
      </c>
      <c r="AD4" s="43" t="s">
        <v>5</v>
      </c>
      <c r="AE4" s="82" t="s">
        <v>63</v>
      </c>
      <c r="AF4" s="75" t="s">
        <v>4</v>
      </c>
      <c r="AG4" s="43" t="s">
        <v>5</v>
      </c>
      <c r="AH4" s="82" t="s">
        <v>63</v>
      </c>
      <c r="AI4" s="75" t="s">
        <v>4</v>
      </c>
      <c r="AJ4" s="43" t="s">
        <v>5</v>
      </c>
      <c r="AK4" s="82" t="s">
        <v>63</v>
      </c>
      <c r="AL4" s="75" t="s">
        <v>4</v>
      </c>
      <c r="AM4" s="43" t="s">
        <v>5</v>
      </c>
      <c r="AN4" s="82" t="s">
        <v>63</v>
      </c>
    </row>
    <row r="5" spans="1:40" s="148" customFormat="1" ht="18" x14ac:dyDescent="0.35">
      <c r="A5" s="44" t="s">
        <v>59</v>
      </c>
      <c r="B5" s="41">
        <v>21</v>
      </c>
      <c r="C5" s="42">
        <v>1814</v>
      </c>
      <c r="D5" s="55">
        <v>1310</v>
      </c>
      <c r="E5" s="49">
        <v>20</v>
      </c>
      <c r="F5" s="42">
        <v>2080</v>
      </c>
      <c r="G5" s="46">
        <v>525</v>
      </c>
      <c r="H5" s="49">
        <v>20</v>
      </c>
      <c r="I5" s="42">
        <v>2676</v>
      </c>
      <c r="J5" s="46">
        <v>412</v>
      </c>
      <c r="K5" s="49">
        <v>18</v>
      </c>
      <c r="L5" s="42">
        <v>1874</v>
      </c>
      <c r="M5" s="46">
        <v>336</v>
      </c>
      <c r="N5" s="49">
        <v>20</v>
      </c>
      <c r="O5" s="42">
        <v>1800</v>
      </c>
      <c r="P5" s="46">
        <v>442</v>
      </c>
      <c r="Q5" s="49">
        <v>21</v>
      </c>
      <c r="R5" s="42">
        <v>2222</v>
      </c>
      <c r="S5" s="46">
        <v>688.5</v>
      </c>
      <c r="T5" s="49">
        <v>23</v>
      </c>
      <c r="U5" s="42">
        <v>1582</v>
      </c>
      <c r="V5" s="46">
        <v>51.3</v>
      </c>
      <c r="W5" s="49">
        <v>21</v>
      </c>
      <c r="X5" s="42">
        <v>1192</v>
      </c>
      <c r="Y5" s="46">
        <v>252.2</v>
      </c>
      <c r="Z5" s="49"/>
      <c r="AA5" s="42"/>
      <c r="AB5" s="46"/>
      <c r="AC5" s="49"/>
      <c r="AD5" s="42"/>
      <c r="AE5" s="46"/>
      <c r="AF5" s="49"/>
      <c r="AG5" s="42"/>
      <c r="AH5" s="46"/>
      <c r="AI5" s="49"/>
      <c r="AJ5" s="42"/>
      <c r="AK5" s="46"/>
      <c r="AL5" s="161">
        <f>SUM(B5,E5,H5,K5,N5,Q5,T5,W5,Z5,AC5,AF5,AI5)</f>
        <v>164</v>
      </c>
      <c r="AM5" s="161">
        <f t="shared" ref="AM5:AN5" si="0">SUM(C5,F5,I5,L5,O5,R5,U5,X5,AA5,AD5,AG5,AJ5)</f>
        <v>15240</v>
      </c>
      <c r="AN5" s="185">
        <f t="shared" si="0"/>
        <v>4017</v>
      </c>
    </row>
    <row r="6" spans="1:40" s="158" customFormat="1" ht="18" x14ac:dyDescent="0.35">
      <c r="A6" s="38" t="s">
        <v>58</v>
      </c>
      <c r="B6" s="27">
        <v>22</v>
      </c>
      <c r="C6" s="25" t="s">
        <v>32</v>
      </c>
      <c r="D6" s="56" t="s">
        <v>32</v>
      </c>
      <c r="E6" s="57">
        <v>20</v>
      </c>
      <c r="F6" s="25" t="s">
        <v>32</v>
      </c>
      <c r="G6" s="26" t="s">
        <v>32</v>
      </c>
      <c r="H6" s="57">
        <v>22</v>
      </c>
      <c r="I6" s="25" t="s">
        <v>32</v>
      </c>
      <c r="J6" s="26" t="s">
        <v>32</v>
      </c>
      <c r="K6" s="57">
        <v>20</v>
      </c>
      <c r="L6" s="25" t="s">
        <v>32</v>
      </c>
      <c r="M6" s="26" t="s">
        <v>32</v>
      </c>
      <c r="N6" s="57">
        <v>21</v>
      </c>
      <c r="O6" s="25" t="s">
        <v>32</v>
      </c>
      <c r="P6" s="26" t="s">
        <v>32</v>
      </c>
      <c r="Q6" s="57">
        <v>22</v>
      </c>
      <c r="R6" s="25">
        <v>0</v>
      </c>
      <c r="S6" s="26">
        <v>0</v>
      </c>
      <c r="T6" s="57">
        <v>23</v>
      </c>
      <c r="U6" s="25">
        <v>0</v>
      </c>
      <c r="V6" s="26">
        <v>0</v>
      </c>
      <c r="W6" s="57">
        <v>21</v>
      </c>
      <c r="X6" s="25">
        <v>0</v>
      </c>
      <c r="Y6" s="26">
        <v>0</v>
      </c>
      <c r="Z6" s="57"/>
      <c r="AA6" s="25"/>
      <c r="AB6" s="26"/>
      <c r="AC6" s="57"/>
      <c r="AD6" s="25"/>
      <c r="AE6" s="26"/>
      <c r="AF6" s="57"/>
      <c r="AG6" s="25"/>
      <c r="AH6" s="26"/>
      <c r="AI6" s="57"/>
      <c r="AJ6" s="25"/>
      <c r="AK6" s="26"/>
      <c r="AL6" s="178">
        <f t="shared" ref="AL6:AL25" si="1">SUM(B6,E6,H6,K6,N6,Q6,T6,W6,Z6,AC6,AF6,AI6)</f>
        <v>171</v>
      </c>
      <c r="AM6" s="178">
        <f t="shared" ref="AM6:AM25" si="2">SUM(C6,F6,I6,L6,O6,R6,U6,X6,AA6,AD6,AG6,AJ6)</f>
        <v>0</v>
      </c>
      <c r="AN6" s="186">
        <f t="shared" ref="AN6:AN25" si="3">SUM(D6,G6,J6,M6,P6,S6,V6,Y6,AB6,AE6,AH6,AK6)</f>
        <v>0</v>
      </c>
    </row>
    <row r="7" spans="1:40" s="148" customFormat="1" ht="18" x14ac:dyDescent="0.35">
      <c r="A7" s="44" t="s">
        <v>7</v>
      </c>
      <c r="B7" s="41">
        <v>22</v>
      </c>
      <c r="C7" s="42" t="s">
        <v>31</v>
      </c>
      <c r="D7" s="55" t="s">
        <v>31</v>
      </c>
      <c r="E7" s="49">
        <v>20</v>
      </c>
      <c r="F7" s="42" t="s">
        <v>31</v>
      </c>
      <c r="G7" s="46" t="s">
        <v>31</v>
      </c>
      <c r="H7" s="49">
        <v>22</v>
      </c>
      <c r="I7" s="42" t="s">
        <v>31</v>
      </c>
      <c r="J7" s="46" t="s">
        <v>31</v>
      </c>
      <c r="K7" s="49">
        <v>20</v>
      </c>
      <c r="L7" s="42" t="s">
        <v>31</v>
      </c>
      <c r="M7" s="46" t="s">
        <v>31</v>
      </c>
      <c r="N7" s="49">
        <v>20</v>
      </c>
      <c r="O7" s="42" t="s">
        <v>31</v>
      </c>
      <c r="P7" s="46" t="s">
        <v>31</v>
      </c>
      <c r="Q7" s="49">
        <v>21</v>
      </c>
      <c r="R7" s="42" t="s">
        <v>31</v>
      </c>
      <c r="S7" s="46" t="s">
        <v>31</v>
      </c>
      <c r="T7" s="49">
        <v>23</v>
      </c>
      <c r="U7" s="42" t="s">
        <v>31</v>
      </c>
      <c r="V7" s="46" t="s">
        <v>31</v>
      </c>
      <c r="W7" s="49">
        <v>21</v>
      </c>
      <c r="X7" s="42" t="s">
        <v>31</v>
      </c>
      <c r="Y7" s="46" t="s">
        <v>31</v>
      </c>
      <c r="Z7" s="49"/>
      <c r="AA7" s="42"/>
      <c r="AB7" s="46"/>
      <c r="AC7" s="49"/>
      <c r="AD7" s="42"/>
      <c r="AE7" s="46"/>
      <c r="AF7" s="49"/>
      <c r="AG7" s="42"/>
      <c r="AH7" s="46"/>
      <c r="AI7" s="49"/>
      <c r="AJ7" s="42"/>
      <c r="AK7" s="46"/>
      <c r="AL7" s="161">
        <f t="shared" si="1"/>
        <v>169</v>
      </c>
      <c r="AM7" s="161">
        <f t="shared" si="2"/>
        <v>0</v>
      </c>
      <c r="AN7" s="185">
        <f t="shared" si="3"/>
        <v>0</v>
      </c>
    </row>
    <row r="8" spans="1:40" s="148" customFormat="1" ht="18" x14ac:dyDescent="0.35">
      <c r="A8" s="38" t="s">
        <v>8</v>
      </c>
      <c r="B8" s="27" t="s">
        <v>32</v>
      </c>
      <c r="C8" s="25" t="s">
        <v>32</v>
      </c>
      <c r="D8" s="56" t="s">
        <v>32</v>
      </c>
      <c r="E8" s="27" t="s">
        <v>32</v>
      </c>
      <c r="F8" s="25" t="s">
        <v>32</v>
      </c>
      <c r="G8" s="56" t="s">
        <v>32</v>
      </c>
      <c r="H8" s="57">
        <v>22</v>
      </c>
      <c r="I8" s="25">
        <v>258</v>
      </c>
      <c r="J8" s="26">
        <v>39.9</v>
      </c>
      <c r="K8" s="57">
        <v>20</v>
      </c>
      <c r="L8" s="25">
        <v>270</v>
      </c>
      <c r="M8" s="26">
        <v>39.299999999999997</v>
      </c>
      <c r="N8" s="57">
        <v>20</v>
      </c>
      <c r="O8" s="25">
        <v>348</v>
      </c>
      <c r="P8" s="26">
        <v>42.4</v>
      </c>
      <c r="Q8" s="57">
        <v>20</v>
      </c>
      <c r="R8" s="25">
        <v>225</v>
      </c>
      <c r="S8" s="26">
        <v>24.3</v>
      </c>
      <c r="T8" s="57">
        <v>23</v>
      </c>
      <c r="U8" s="25">
        <v>234</v>
      </c>
      <c r="V8" s="26">
        <v>28.6</v>
      </c>
      <c r="W8" s="57">
        <v>21</v>
      </c>
      <c r="X8" s="25">
        <v>212</v>
      </c>
      <c r="Y8" s="26">
        <v>36.5</v>
      </c>
      <c r="Z8" s="57"/>
      <c r="AA8" s="25"/>
      <c r="AB8" s="26"/>
      <c r="AC8" s="57"/>
      <c r="AD8" s="25"/>
      <c r="AE8" s="26"/>
      <c r="AF8" s="57"/>
      <c r="AG8" s="25"/>
      <c r="AH8" s="26"/>
      <c r="AI8" s="57"/>
      <c r="AJ8" s="25"/>
      <c r="AK8" s="26"/>
      <c r="AL8" s="178">
        <f t="shared" si="1"/>
        <v>126</v>
      </c>
      <c r="AM8" s="178">
        <f t="shared" si="2"/>
        <v>1547</v>
      </c>
      <c r="AN8" s="186">
        <f t="shared" si="3"/>
        <v>211</v>
      </c>
    </row>
    <row r="9" spans="1:40" s="148" customFormat="1" ht="18" x14ac:dyDescent="0.35">
      <c r="A9" s="44" t="s">
        <v>9</v>
      </c>
      <c r="B9" s="72">
        <v>22</v>
      </c>
      <c r="C9" s="42">
        <v>11</v>
      </c>
      <c r="D9" s="46">
        <v>17.8</v>
      </c>
      <c r="E9" s="73">
        <v>20</v>
      </c>
      <c r="F9" s="42">
        <v>14</v>
      </c>
      <c r="G9" s="46">
        <v>26.8</v>
      </c>
      <c r="H9" s="73">
        <v>22</v>
      </c>
      <c r="I9" s="42">
        <v>0</v>
      </c>
      <c r="J9" s="46">
        <v>0</v>
      </c>
      <c r="K9" s="73">
        <v>20</v>
      </c>
      <c r="L9" s="42">
        <v>0</v>
      </c>
      <c r="M9" s="46">
        <v>0</v>
      </c>
      <c r="N9" s="73">
        <v>20</v>
      </c>
      <c r="O9" s="42">
        <v>22</v>
      </c>
      <c r="P9" s="46">
        <v>140.6</v>
      </c>
      <c r="Q9" s="73">
        <v>21</v>
      </c>
      <c r="R9" s="42">
        <v>89</v>
      </c>
      <c r="S9" s="46">
        <v>84.7</v>
      </c>
      <c r="T9" s="73">
        <v>23</v>
      </c>
      <c r="U9" s="42">
        <v>18</v>
      </c>
      <c r="V9" s="46">
        <v>409.9</v>
      </c>
      <c r="W9" s="73">
        <v>19</v>
      </c>
      <c r="X9" s="42">
        <v>4</v>
      </c>
      <c r="Y9" s="46">
        <v>69.599999999999994</v>
      </c>
      <c r="Z9" s="73"/>
      <c r="AA9" s="42"/>
      <c r="AB9" s="46"/>
      <c r="AC9" s="73"/>
      <c r="AD9" s="42"/>
      <c r="AE9" s="46"/>
      <c r="AF9" s="73"/>
      <c r="AG9" s="42"/>
      <c r="AH9" s="46"/>
      <c r="AI9" s="73"/>
      <c r="AJ9" s="42"/>
      <c r="AK9" s="46"/>
      <c r="AL9" s="161">
        <f t="shared" si="1"/>
        <v>167</v>
      </c>
      <c r="AM9" s="161">
        <f t="shared" si="2"/>
        <v>158</v>
      </c>
      <c r="AN9" s="185">
        <f t="shared" si="3"/>
        <v>749.4</v>
      </c>
    </row>
    <row r="10" spans="1:40" s="148" customFormat="1" ht="18" x14ac:dyDescent="0.35">
      <c r="A10" s="38" t="s">
        <v>10</v>
      </c>
      <c r="B10" s="69">
        <v>22</v>
      </c>
      <c r="C10" s="25">
        <v>0</v>
      </c>
      <c r="D10" s="26">
        <v>0</v>
      </c>
      <c r="E10" s="71">
        <v>20</v>
      </c>
      <c r="F10" s="28">
        <v>0</v>
      </c>
      <c r="G10" s="26">
        <v>0</v>
      </c>
      <c r="H10" s="71">
        <v>21</v>
      </c>
      <c r="I10" s="28">
        <v>0</v>
      </c>
      <c r="J10" s="26">
        <v>0</v>
      </c>
      <c r="K10" s="71">
        <v>18</v>
      </c>
      <c r="L10" s="28">
        <v>0</v>
      </c>
      <c r="M10" s="26">
        <v>0</v>
      </c>
      <c r="N10" s="71">
        <v>18</v>
      </c>
      <c r="O10" s="28">
        <v>0</v>
      </c>
      <c r="P10" s="26">
        <v>0</v>
      </c>
      <c r="Q10" s="71">
        <v>22</v>
      </c>
      <c r="R10" s="28">
        <v>0</v>
      </c>
      <c r="S10" s="26">
        <v>0</v>
      </c>
      <c r="T10" s="71">
        <v>23</v>
      </c>
      <c r="U10" s="28">
        <v>0</v>
      </c>
      <c r="V10" s="26">
        <v>0</v>
      </c>
      <c r="W10" s="71">
        <v>21</v>
      </c>
      <c r="X10" s="28">
        <v>0</v>
      </c>
      <c r="Y10" s="26">
        <v>0</v>
      </c>
      <c r="Z10" s="71"/>
      <c r="AA10" s="28"/>
      <c r="AB10" s="26"/>
      <c r="AC10" s="71"/>
      <c r="AD10" s="28"/>
      <c r="AE10" s="26"/>
      <c r="AF10" s="71"/>
      <c r="AG10" s="28"/>
      <c r="AH10" s="26"/>
      <c r="AI10" s="71"/>
      <c r="AJ10" s="28"/>
      <c r="AK10" s="26"/>
      <c r="AL10" s="178">
        <f t="shared" si="1"/>
        <v>165</v>
      </c>
      <c r="AM10" s="178">
        <f t="shared" si="2"/>
        <v>0</v>
      </c>
      <c r="AN10" s="186">
        <f t="shared" si="3"/>
        <v>0</v>
      </c>
    </row>
    <row r="11" spans="1:40" s="148" customFormat="1" ht="18" x14ac:dyDescent="0.35">
      <c r="A11" s="44" t="s">
        <v>11</v>
      </c>
      <c r="B11" s="41">
        <v>22</v>
      </c>
      <c r="C11" s="42" t="s">
        <v>32</v>
      </c>
      <c r="D11" s="46" t="s">
        <v>32</v>
      </c>
      <c r="E11" s="49">
        <v>20</v>
      </c>
      <c r="F11" s="42" t="s">
        <v>32</v>
      </c>
      <c r="G11" s="46" t="s">
        <v>32</v>
      </c>
      <c r="H11" s="49">
        <v>22</v>
      </c>
      <c r="I11" s="42" t="s">
        <v>32</v>
      </c>
      <c r="J11" s="46" t="s">
        <v>32</v>
      </c>
      <c r="K11" s="49">
        <v>20</v>
      </c>
      <c r="L11" s="42" t="s">
        <v>32</v>
      </c>
      <c r="M11" s="46" t="s">
        <v>32</v>
      </c>
      <c r="N11" s="49">
        <v>21</v>
      </c>
      <c r="O11" s="42" t="s">
        <v>32</v>
      </c>
      <c r="P11" s="46" t="s">
        <v>32</v>
      </c>
      <c r="Q11" s="49">
        <v>22</v>
      </c>
      <c r="R11" s="42" t="s">
        <v>32</v>
      </c>
      <c r="S11" s="46" t="s">
        <v>32</v>
      </c>
      <c r="T11" s="49">
        <v>23</v>
      </c>
      <c r="U11" s="42">
        <v>15833712</v>
      </c>
      <c r="V11" s="46">
        <v>617254.35691500001</v>
      </c>
      <c r="W11" s="49">
        <v>21</v>
      </c>
      <c r="X11" s="42">
        <v>15833712</v>
      </c>
      <c r="Y11" s="46">
        <v>617254.35691500001</v>
      </c>
      <c r="Z11" s="49"/>
      <c r="AA11" s="42"/>
      <c r="AB11" s="46"/>
      <c r="AC11" s="49"/>
      <c r="AD11" s="42"/>
      <c r="AE11" s="46"/>
      <c r="AF11" s="49"/>
      <c r="AG11" s="42"/>
      <c r="AH11" s="46"/>
      <c r="AI11" s="49"/>
      <c r="AJ11" s="42"/>
      <c r="AK11" s="46"/>
      <c r="AL11" s="161">
        <f t="shared" si="1"/>
        <v>171</v>
      </c>
      <c r="AM11" s="161">
        <f t="shared" si="2"/>
        <v>31667424</v>
      </c>
      <c r="AN11" s="185">
        <f t="shared" si="3"/>
        <v>1234508.71383</v>
      </c>
    </row>
    <row r="12" spans="1:40" s="148" customFormat="1" ht="18" x14ac:dyDescent="0.35">
      <c r="A12" s="38" t="s">
        <v>12</v>
      </c>
      <c r="B12" s="69">
        <v>21</v>
      </c>
      <c r="C12" s="27">
        <v>15</v>
      </c>
      <c r="D12" s="70">
        <v>1.2</v>
      </c>
      <c r="E12" s="71">
        <v>20</v>
      </c>
      <c r="F12" s="27">
        <v>10</v>
      </c>
      <c r="G12" s="70">
        <v>0.6</v>
      </c>
      <c r="H12" s="71">
        <v>20</v>
      </c>
      <c r="I12" s="27">
        <v>29</v>
      </c>
      <c r="J12" s="70">
        <v>0.4</v>
      </c>
      <c r="K12" s="71">
        <v>16</v>
      </c>
      <c r="L12" s="27">
        <v>19</v>
      </c>
      <c r="M12" s="70">
        <v>0.4</v>
      </c>
      <c r="N12" s="71">
        <v>20</v>
      </c>
      <c r="O12" s="27">
        <v>44</v>
      </c>
      <c r="P12" s="70">
        <v>0.3</v>
      </c>
      <c r="Q12" s="71">
        <v>21</v>
      </c>
      <c r="R12" s="27">
        <v>35</v>
      </c>
      <c r="S12" s="70">
        <v>0.3</v>
      </c>
      <c r="T12" s="71">
        <v>23</v>
      </c>
      <c r="U12" s="27">
        <v>27</v>
      </c>
      <c r="V12" s="70">
        <v>1.8</v>
      </c>
      <c r="W12" s="71">
        <v>21</v>
      </c>
      <c r="X12" s="27">
        <v>5</v>
      </c>
      <c r="Y12" s="70">
        <v>0</v>
      </c>
      <c r="Z12" s="71"/>
      <c r="AA12" s="27"/>
      <c r="AB12" s="70"/>
      <c r="AC12" s="71"/>
      <c r="AD12" s="27"/>
      <c r="AE12" s="70"/>
      <c r="AF12" s="71"/>
      <c r="AG12" s="27"/>
      <c r="AH12" s="70"/>
      <c r="AI12" s="71"/>
      <c r="AJ12" s="27"/>
      <c r="AK12" s="70"/>
      <c r="AL12" s="178">
        <f t="shared" si="1"/>
        <v>162</v>
      </c>
      <c r="AM12" s="178">
        <f t="shared" si="2"/>
        <v>184</v>
      </c>
      <c r="AN12" s="186">
        <f t="shared" si="3"/>
        <v>4.9999999999999991</v>
      </c>
    </row>
    <row r="13" spans="1:40" s="148" customFormat="1" ht="18" x14ac:dyDescent="0.35">
      <c r="A13" s="44" t="s">
        <v>13</v>
      </c>
      <c r="B13" s="41">
        <v>22</v>
      </c>
      <c r="C13" s="42" t="s">
        <v>32</v>
      </c>
      <c r="D13" s="46" t="s">
        <v>32</v>
      </c>
      <c r="E13" s="49">
        <v>20</v>
      </c>
      <c r="F13" s="42" t="s">
        <v>32</v>
      </c>
      <c r="G13" s="46" t="s">
        <v>32</v>
      </c>
      <c r="H13" s="49">
        <v>22</v>
      </c>
      <c r="I13" s="42" t="s">
        <v>32</v>
      </c>
      <c r="J13" s="46" t="s">
        <v>32</v>
      </c>
      <c r="K13" s="49">
        <v>20</v>
      </c>
      <c r="L13" s="42" t="s">
        <v>32</v>
      </c>
      <c r="M13" s="46" t="s">
        <v>32</v>
      </c>
      <c r="N13" s="49">
        <v>21</v>
      </c>
      <c r="O13" s="42" t="s">
        <v>32</v>
      </c>
      <c r="P13" s="46" t="s">
        <v>32</v>
      </c>
      <c r="Q13" s="49">
        <v>22</v>
      </c>
      <c r="R13" s="42">
        <v>0</v>
      </c>
      <c r="S13" s="46">
        <v>0</v>
      </c>
      <c r="T13" s="49">
        <v>23</v>
      </c>
      <c r="U13" s="42">
        <v>0</v>
      </c>
      <c r="V13" s="46">
        <v>0</v>
      </c>
      <c r="W13" s="49">
        <v>21</v>
      </c>
      <c r="X13" s="42">
        <v>0</v>
      </c>
      <c r="Y13" s="46">
        <v>0</v>
      </c>
      <c r="Z13" s="49"/>
      <c r="AA13" s="42"/>
      <c r="AB13" s="46"/>
      <c r="AC13" s="49"/>
      <c r="AD13" s="42"/>
      <c r="AE13" s="46"/>
      <c r="AF13" s="49"/>
      <c r="AG13" s="42"/>
      <c r="AH13" s="46"/>
      <c r="AI13" s="49"/>
      <c r="AJ13" s="42"/>
      <c r="AK13" s="46"/>
      <c r="AL13" s="161">
        <f t="shared" si="1"/>
        <v>171</v>
      </c>
      <c r="AM13" s="161">
        <f t="shared" si="2"/>
        <v>0</v>
      </c>
      <c r="AN13" s="185">
        <f t="shared" si="3"/>
        <v>0</v>
      </c>
    </row>
    <row r="14" spans="1:40" s="148" customFormat="1" ht="18" x14ac:dyDescent="0.35">
      <c r="A14" s="38" t="s">
        <v>14</v>
      </c>
      <c r="B14" s="69">
        <v>22</v>
      </c>
      <c r="C14" s="25" t="s">
        <v>31</v>
      </c>
      <c r="D14" s="70" t="s">
        <v>31</v>
      </c>
      <c r="E14" s="71">
        <v>20</v>
      </c>
      <c r="F14" s="25" t="s">
        <v>31</v>
      </c>
      <c r="G14" s="70" t="s">
        <v>31</v>
      </c>
      <c r="H14" s="71">
        <v>22</v>
      </c>
      <c r="I14" s="25" t="s">
        <v>31</v>
      </c>
      <c r="J14" s="70" t="s">
        <v>31</v>
      </c>
      <c r="K14" s="71">
        <v>22</v>
      </c>
      <c r="L14" s="25" t="s">
        <v>31</v>
      </c>
      <c r="M14" s="70" t="s">
        <v>31</v>
      </c>
      <c r="N14" s="71">
        <v>22</v>
      </c>
      <c r="O14" s="25" t="s">
        <v>31</v>
      </c>
      <c r="P14" s="70" t="s">
        <v>31</v>
      </c>
      <c r="Q14" s="71">
        <v>21</v>
      </c>
      <c r="R14" s="25" t="s">
        <v>31</v>
      </c>
      <c r="S14" s="70" t="s">
        <v>31</v>
      </c>
      <c r="T14" s="71">
        <v>23</v>
      </c>
      <c r="U14" s="25" t="s">
        <v>31</v>
      </c>
      <c r="V14" s="70" t="s">
        <v>31</v>
      </c>
      <c r="W14" s="71">
        <v>21</v>
      </c>
      <c r="X14" s="25" t="s">
        <v>31</v>
      </c>
      <c r="Y14" s="70" t="s">
        <v>31</v>
      </c>
      <c r="Z14" s="71"/>
      <c r="AA14" s="25"/>
      <c r="AB14" s="70"/>
      <c r="AC14" s="71"/>
      <c r="AD14" s="25"/>
      <c r="AE14" s="70"/>
      <c r="AF14" s="71"/>
      <c r="AG14" s="25"/>
      <c r="AH14" s="70"/>
      <c r="AI14" s="71"/>
      <c r="AJ14" s="25"/>
      <c r="AK14" s="70"/>
      <c r="AL14" s="178">
        <f t="shared" si="1"/>
        <v>173</v>
      </c>
      <c r="AM14" s="178">
        <f t="shared" si="2"/>
        <v>0</v>
      </c>
      <c r="AN14" s="186">
        <f t="shared" si="3"/>
        <v>0</v>
      </c>
    </row>
    <row r="15" spans="1:40" s="148" customFormat="1" ht="18" x14ac:dyDescent="0.35">
      <c r="A15" s="44" t="s">
        <v>15</v>
      </c>
      <c r="B15" s="41">
        <v>22</v>
      </c>
      <c r="C15" s="42">
        <v>0</v>
      </c>
      <c r="D15" s="46">
        <v>0</v>
      </c>
      <c r="E15" s="49">
        <v>20</v>
      </c>
      <c r="F15" s="42">
        <v>0</v>
      </c>
      <c r="G15" s="46">
        <v>0</v>
      </c>
      <c r="H15" s="49">
        <v>22</v>
      </c>
      <c r="I15" s="42">
        <v>5</v>
      </c>
      <c r="J15" s="46">
        <v>1</v>
      </c>
      <c r="K15" s="49">
        <v>20</v>
      </c>
      <c r="L15" s="42">
        <v>4</v>
      </c>
      <c r="M15" s="46">
        <v>2</v>
      </c>
      <c r="N15" s="49">
        <v>20</v>
      </c>
      <c r="O15" s="42">
        <v>7</v>
      </c>
      <c r="P15" s="46">
        <v>7</v>
      </c>
      <c r="Q15" s="49">
        <v>22</v>
      </c>
      <c r="R15" s="42">
        <v>25</v>
      </c>
      <c r="S15" s="46">
        <v>44</v>
      </c>
      <c r="T15" s="49">
        <v>23</v>
      </c>
      <c r="U15" s="42">
        <v>14</v>
      </c>
      <c r="V15" s="46">
        <v>20</v>
      </c>
      <c r="W15" s="49">
        <v>21</v>
      </c>
      <c r="X15" s="42">
        <v>11</v>
      </c>
      <c r="Y15" s="46">
        <v>12</v>
      </c>
      <c r="Z15" s="49"/>
      <c r="AA15" s="42"/>
      <c r="AB15" s="46"/>
      <c r="AC15" s="49"/>
      <c r="AD15" s="42"/>
      <c r="AE15" s="46"/>
      <c r="AF15" s="49"/>
      <c r="AG15" s="42"/>
      <c r="AH15" s="46"/>
      <c r="AI15" s="49"/>
      <c r="AJ15" s="42"/>
      <c r="AK15" s="46"/>
      <c r="AL15" s="161">
        <f t="shared" si="1"/>
        <v>170</v>
      </c>
      <c r="AM15" s="161">
        <f t="shared" si="2"/>
        <v>66</v>
      </c>
      <c r="AN15" s="185">
        <f t="shared" si="3"/>
        <v>86</v>
      </c>
    </row>
    <row r="16" spans="1:40" s="148" customFormat="1" ht="18" x14ac:dyDescent="0.35">
      <c r="A16" s="38" t="s">
        <v>40</v>
      </c>
      <c r="B16" s="27">
        <v>21</v>
      </c>
      <c r="C16" s="25" t="s">
        <v>31</v>
      </c>
      <c r="D16" s="26" t="s">
        <v>31</v>
      </c>
      <c r="E16" s="57">
        <v>20</v>
      </c>
      <c r="F16" s="25" t="s">
        <v>31</v>
      </c>
      <c r="G16" s="26" t="s">
        <v>31</v>
      </c>
      <c r="H16" s="57">
        <v>22</v>
      </c>
      <c r="I16" s="25" t="s">
        <v>31</v>
      </c>
      <c r="J16" s="26" t="s">
        <v>31</v>
      </c>
      <c r="K16" s="57">
        <v>19</v>
      </c>
      <c r="L16" s="25" t="s">
        <v>31</v>
      </c>
      <c r="M16" s="26" t="s">
        <v>31</v>
      </c>
      <c r="N16" s="57">
        <v>20</v>
      </c>
      <c r="O16" s="25" t="s">
        <v>31</v>
      </c>
      <c r="P16" s="26" t="s">
        <v>31</v>
      </c>
      <c r="Q16" s="57">
        <v>21</v>
      </c>
      <c r="R16" s="25" t="s">
        <v>31</v>
      </c>
      <c r="S16" s="26" t="s">
        <v>31</v>
      </c>
      <c r="T16" s="57">
        <v>23</v>
      </c>
      <c r="U16" s="25" t="s">
        <v>31</v>
      </c>
      <c r="V16" s="26" t="s">
        <v>31</v>
      </c>
      <c r="W16" s="57">
        <v>21</v>
      </c>
      <c r="X16" s="25" t="s">
        <v>31</v>
      </c>
      <c r="Y16" s="26" t="s">
        <v>31</v>
      </c>
      <c r="Z16" s="57"/>
      <c r="AA16" s="25"/>
      <c r="AB16" s="26"/>
      <c r="AC16" s="57"/>
      <c r="AD16" s="25"/>
      <c r="AE16" s="26"/>
      <c r="AF16" s="57"/>
      <c r="AG16" s="25"/>
      <c r="AH16" s="26"/>
      <c r="AI16" s="57"/>
      <c r="AJ16" s="25"/>
      <c r="AK16" s="26"/>
      <c r="AL16" s="178">
        <f t="shared" si="1"/>
        <v>167</v>
      </c>
      <c r="AM16" s="178">
        <f t="shared" si="2"/>
        <v>0</v>
      </c>
      <c r="AN16" s="186">
        <f t="shared" si="3"/>
        <v>0</v>
      </c>
    </row>
    <row r="17" spans="1:40" s="148" customFormat="1" ht="18" x14ac:dyDescent="0.35">
      <c r="A17" s="44" t="s">
        <v>17</v>
      </c>
      <c r="B17" s="41">
        <v>22</v>
      </c>
      <c r="C17" s="42">
        <v>571380</v>
      </c>
      <c r="D17" s="46">
        <v>127482.85</v>
      </c>
      <c r="E17" s="41">
        <v>20</v>
      </c>
      <c r="F17" s="42">
        <v>617630</v>
      </c>
      <c r="G17" s="46">
        <v>136180.21</v>
      </c>
      <c r="H17" s="41">
        <v>22</v>
      </c>
      <c r="I17" s="42">
        <v>1015290</v>
      </c>
      <c r="J17" s="46">
        <v>199513.86</v>
      </c>
      <c r="K17" s="41">
        <v>20</v>
      </c>
      <c r="L17" s="42">
        <v>1139010</v>
      </c>
      <c r="M17" s="46">
        <v>155056.07</v>
      </c>
      <c r="N17" s="41">
        <v>20</v>
      </c>
      <c r="O17" s="42">
        <v>1456090</v>
      </c>
      <c r="P17" s="46">
        <v>132849.19</v>
      </c>
      <c r="Q17" s="41">
        <v>22</v>
      </c>
      <c r="R17" s="42">
        <v>2259440</v>
      </c>
      <c r="S17" s="46">
        <v>160149.48000000001</v>
      </c>
      <c r="T17" s="41">
        <v>23</v>
      </c>
      <c r="U17" s="42">
        <v>1550960</v>
      </c>
      <c r="V17" s="46">
        <v>116675.88</v>
      </c>
      <c r="W17" s="41">
        <v>21</v>
      </c>
      <c r="X17" s="42">
        <v>1222480</v>
      </c>
      <c r="Y17" s="46">
        <v>82454.149999999994</v>
      </c>
      <c r="Z17" s="41"/>
      <c r="AA17" s="42"/>
      <c r="AB17" s="46"/>
      <c r="AC17" s="41"/>
      <c r="AD17" s="42"/>
      <c r="AE17" s="46"/>
      <c r="AF17" s="41"/>
      <c r="AG17" s="42"/>
      <c r="AH17" s="46"/>
      <c r="AI17" s="41"/>
      <c r="AJ17" s="42"/>
      <c r="AK17" s="46"/>
      <c r="AL17" s="161">
        <f t="shared" si="1"/>
        <v>170</v>
      </c>
      <c r="AM17" s="161">
        <f t="shared" si="2"/>
        <v>9832280</v>
      </c>
      <c r="AN17" s="185">
        <f t="shared" si="3"/>
        <v>1110361.69</v>
      </c>
    </row>
    <row r="18" spans="1:40" s="148" customFormat="1" ht="18" x14ac:dyDescent="0.35">
      <c r="A18" s="38" t="s">
        <v>18</v>
      </c>
      <c r="B18" s="27">
        <v>22</v>
      </c>
      <c r="C18" s="25">
        <v>0</v>
      </c>
      <c r="D18" s="26">
        <v>0</v>
      </c>
      <c r="E18" s="27">
        <v>20</v>
      </c>
      <c r="F18" s="25">
        <v>0</v>
      </c>
      <c r="G18" s="26">
        <v>0</v>
      </c>
      <c r="H18" s="27">
        <v>22</v>
      </c>
      <c r="I18" s="25">
        <v>0</v>
      </c>
      <c r="J18" s="26">
        <v>0</v>
      </c>
      <c r="K18" s="27">
        <v>20</v>
      </c>
      <c r="L18" s="25">
        <v>0</v>
      </c>
      <c r="M18" s="26">
        <v>0</v>
      </c>
      <c r="N18" s="27">
        <v>20</v>
      </c>
      <c r="O18" s="25">
        <v>0</v>
      </c>
      <c r="P18" s="26">
        <v>0</v>
      </c>
      <c r="Q18" s="27">
        <v>22</v>
      </c>
      <c r="R18" s="25">
        <v>0</v>
      </c>
      <c r="S18" s="26">
        <v>0</v>
      </c>
      <c r="T18" s="27">
        <v>23</v>
      </c>
      <c r="U18" s="25">
        <v>0</v>
      </c>
      <c r="V18" s="26">
        <v>0</v>
      </c>
      <c r="W18" s="27">
        <v>21</v>
      </c>
      <c r="X18" s="25">
        <v>0</v>
      </c>
      <c r="Y18" s="26">
        <v>0</v>
      </c>
      <c r="Z18" s="27"/>
      <c r="AA18" s="25"/>
      <c r="AB18" s="26"/>
      <c r="AC18" s="27"/>
      <c r="AD18" s="25"/>
      <c r="AE18" s="26"/>
      <c r="AF18" s="27"/>
      <c r="AG18" s="25"/>
      <c r="AH18" s="26"/>
      <c r="AI18" s="27"/>
      <c r="AJ18" s="25"/>
      <c r="AK18" s="26"/>
      <c r="AL18" s="178">
        <f t="shared" si="1"/>
        <v>170</v>
      </c>
      <c r="AM18" s="178">
        <f t="shared" si="2"/>
        <v>0</v>
      </c>
      <c r="AN18" s="186">
        <f t="shared" si="3"/>
        <v>0</v>
      </c>
    </row>
    <row r="19" spans="1:40" s="148" customFormat="1" ht="18" x14ac:dyDescent="0.35">
      <c r="A19" s="44" t="s">
        <v>19</v>
      </c>
      <c r="B19" s="41">
        <v>21</v>
      </c>
      <c r="C19" s="42" t="s">
        <v>32</v>
      </c>
      <c r="D19" s="46" t="s">
        <v>32</v>
      </c>
      <c r="E19" s="41">
        <v>19</v>
      </c>
      <c r="F19" s="42" t="s">
        <v>32</v>
      </c>
      <c r="G19" s="46" t="s">
        <v>32</v>
      </c>
      <c r="H19" s="41">
        <v>20</v>
      </c>
      <c r="I19" s="42" t="s">
        <v>32</v>
      </c>
      <c r="J19" s="46" t="s">
        <v>32</v>
      </c>
      <c r="K19" s="41">
        <v>20</v>
      </c>
      <c r="L19" s="42" t="s">
        <v>32</v>
      </c>
      <c r="M19" s="46" t="s">
        <v>32</v>
      </c>
      <c r="N19" s="41">
        <v>20</v>
      </c>
      <c r="O19" s="42" t="s">
        <v>32</v>
      </c>
      <c r="P19" s="46" t="s">
        <v>32</v>
      </c>
      <c r="Q19" s="41">
        <v>21</v>
      </c>
      <c r="R19" s="42">
        <v>0</v>
      </c>
      <c r="S19" s="46">
        <v>0</v>
      </c>
      <c r="T19" s="41">
        <v>23</v>
      </c>
      <c r="U19" s="42">
        <v>0</v>
      </c>
      <c r="V19" s="46">
        <v>0</v>
      </c>
      <c r="W19" s="41">
        <v>21</v>
      </c>
      <c r="X19" s="42">
        <v>0</v>
      </c>
      <c r="Y19" s="46">
        <v>0</v>
      </c>
      <c r="Z19" s="41"/>
      <c r="AA19" s="42"/>
      <c r="AB19" s="46"/>
      <c r="AC19" s="41"/>
      <c r="AD19" s="42"/>
      <c r="AE19" s="46"/>
      <c r="AF19" s="41"/>
      <c r="AG19" s="42"/>
      <c r="AH19" s="46"/>
      <c r="AI19" s="41"/>
      <c r="AJ19" s="42"/>
      <c r="AK19" s="46"/>
      <c r="AL19" s="161">
        <f t="shared" si="1"/>
        <v>165</v>
      </c>
      <c r="AM19" s="161">
        <f t="shared" si="2"/>
        <v>0</v>
      </c>
      <c r="AN19" s="185">
        <f t="shared" si="3"/>
        <v>0</v>
      </c>
    </row>
    <row r="20" spans="1:40" s="148" customFormat="1" ht="18" x14ac:dyDescent="0.35">
      <c r="A20" s="38" t="s">
        <v>54</v>
      </c>
      <c r="B20" s="69">
        <v>22</v>
      </c>
      <c r="C20" s="25">
        <v>46592</v>
      </c>
      <c r="D20" s="26">
        <v>502.7</v>
      </c>
      <c r="E20" s="69">
        <v>20</v>
      </c>
      <c r="F20" s="28">
        <v>61872</v>
      </c>
      <c r="G20" s="26">
        <v>649.9</v>
      </c>
      <c r="H20" s="69">
        <v>22</v>
      </c>
      <c r="I20" s="28">
        <v>109034</v>
      </c>
      <c r="J20" s="26">
        <v>930.6</v>
      </c>
      <c r="K20" s="69">
        <v>20</v>
      </c>
      <c r="L20" s="28">
        <v>74697</v>
      </c>
      <c r="M20" s="26">
        <v>593.4</v>
      </c>
      <c r="N20" s="69">
        <v>20</v>
      </c>
      <c r="O20" s="28">
        <v>60947</v>
      </c>
      <c r="P20" s="26">
        <v>520.5</v>
      </c>
      <c r="Q20" s="69">
        <v>22</v>
      </c>
      <c r="R20" s="28">
        <v>59492</v>
      </c>
      <c r="S20" s="26">
        <v>545.5</v>
      </c>
      <c r="T20" s="69">
        <v>23</v>
      </c>
      <c r="U20" s="28">
        <v>55469</v>
      </c>
      <c r="V20" s="26">
        <v>538.9</v>
      </c>
      <c r="W20" s="69">
        <v>21</v>
      </c>
      <c r="X20" s="28">
        <v>44523</v>
      </c>
      <c r="Y20" s="26">
        <v>399</v>
      </c>
      <c r="Z20" s="69"/>
      <c r="AA20" s="28"/>
      <c r="AB20" s="26"/>
      <c r="AC20" s="69"/>
      <c r="AD20" s="28"/>
      <c r="AE20" s="26"/>
      <c r="AF20" s="69"/>
      <c r="AG20" s="28"/>
      <c r="AH20" s="26"/>
      <c r="AI20" s="69"/>
      <c r="AJ20" s="28"/>
      <c r="AK20" s="26"/>
      <c r="AL20" s="178">
        <f t="shared" si="1"/>
        <v>170</v>
      </c>
      <c r="AM20" s="178">
        <f t="shared" si="2"/>
        <v>512626</v>
      </c>
      <c r="AN20" s="186">
        <f t="shared" si="3"/>
        <v>4680.5</v>
      </c>
    </row>
    <row r="21" spans="1:40" s="148" customFormat="1" ht="18" x14ac:dyDescent="0.35">
      <c r="A21" s="44" t="s">
        <v>43</v>
      </c>
      <c r="B21" s="41">
        <v>22</v>
      </c>
      <c r="C21" s="42" t="s">
        <v>32</v>
      </c>
      <c r="D21" s="46" t="s">
        <v>32</v>
      </c>
      <c r="E21" s="41">
        <v>20</v>
      </c>
      <c r="F21" s="42" t="s">
        <v>32</v>
      </c>
      <c r="G21" s="46" t="s">
        <v>32</v>
      </c>
      <c r="H21" s="41">
        <v>22</v>
      </c>
      <c r="I21" s="42" t="s">
        <v>32</v>
      </c>
      <c r="J21" s="46" t="s">
        <v>32</v>
      </c>
      <c r="K21" s="41">
        <v>20</v>
      </c>
      <c r="L21" s="42" t="s">
        <v>32</v>
      </c>
      <c r="M21" s="46" t="s">
        <v>32</v>
      </c>
      <c r="N21" s="41">
        <v>19</v>
      </c>
      <c r="O21" s="42" t="s">
        <v>32</v>
      </c>
      <c r="P21" s="46" t="s">
        <v>32</v>
      </c>
      <c r="Q21" s="41">
        <v>22</v>
      </c>
      <c r="R21" s="42">
        <v>0</v>
      </c>
      <c r="S21" s="46">
        <v>0</v>
      </c>
      <c r="T21" s="41">
        <v>22</v>
      </c>
      <c r="U21" s="42">
        <v>0</v>
      </c>
      <c r="V21" s="46">
        <v>0</v>
      </c>
      <c r="W21" s="41">
        <v>21</v>
      </c>
      <c r="X21" s="42">
        <v>0</v>
      </c>
      <c r="Y21" s="46">
        <v>0</v>
      </c>
      <c r="Z21" s="41"/>
      <c r="AA21" s="42"/>
      <c r="AB21" s="46"/>
      <c r="AC21" s="41"/>
      <c r="AD21" s="42"/>
      <c r="AE21" s="46"/>
      <c r="AF21" s="41"/>
      <c r="AG21" s="42"/>
      <c r="AH21" s="46"/>
      <c r="AI21" s="41"/>
      <c r="AJ21" s="42"/>
      <c r="AK21" s="46"/>
      <c r="AL21" s="161">
        <f t="shared" si="1"/>
        <v>168</v>
      </c>
      <c r="AM21" s="161">
        <f t="shared" si="2"/>
        <v>0</v>
      </c>
      <c r="AN21" s="185">
        <f t="shared" si="3"/>
        <v>0</v>
      </c>
    </row>
    <row r="22" spans="1:40" s="148" customFormat="1" ht="18" x14ac:dyDescent="0.35">
      <c r="A22" s="38" t="s">
        <v>21</v>
      </c>
      <c r="B22" s="69">
        <v>21</v>
      </c>
      <c r="C22" s="27">
        <v>2399</v>
      </c>
      <c r="D22" s="70">
        <v>9090.9</v>
      </c>
      <c r="E22" s="71">
        <v>20</v>
      </c>
      <c r="F22" s="27">
        <v>2420</v>
      </c>
      <c r="G22" s="70">
        <v>11925.7</v>
      </c>
      <c r="H22" s="71">
        <v>22</v>
      </c>
      <c r="I22" s="27">
        <v>3284</v>
      </c>
      <c r="J22" s="70">
        <v>12793.1</v>
      </c>
      <c r="K22" s="71">
        <v>20</v>
      </c>
      <c r="L22" s="27">
        <v>2418</v>
      </c>
      <c r="M22" s="70">
        <v>8943.1</v>
      </c>
      <c r="N22" s="71">
        <v>19</v>
      </c>
      <c r="O22" s="27">
        <v>2275</v>
      </c>
      <c r="P22" s="70">
        <v>9481.6</v>
      </c>
      <c r="Q22" s="71">
        <v>21</v>
      </c>
      <c r="R22" s="27">
        <v>3687</v>
      </c>
      <c r="S22" s="70">
        <v>10043.799999999999</v>
      </c>
      <c r="T22" s="71">
        <v>23</v>
      </c>
      <c r="U22" s="27">
        <v>2211</v>
      </c>
      <c r="V22" s="70">
        <v>5954.3</v>
      </c>
      <c r="W22" s="71">
        <v>21</v>
      </c>
      <c r="X22" s="27">
        <v>1984</v>
      </c>
      <c r="Y22" s="70">
        <v>6443.2</v>
      </c>
      <c r="Z22" s="71"/>
      <c r="AA22" s="27"/>
      <c r="AB22" s="70"/>
      <c r="AC22" s="71"/>
      <c r="AD22" s="27"/>
      <c r="AE22" s="70"/>
      <c r="AF22" s="71"/>
      <c r="AG22" s="27"/>
      <c r="AH22" s="70"/>
      <c r="AI22" s="71"/>
      <c r="AJ22" s="27"/>
      <c r="AK22" s="70"/>
      <c r="AL22" s="178">
        <f t="shared" si="1"/>
        <v>167</v>
      </c>
      <c r="AM22" s="178">
        <f t="shared" si="2"/>
        <v>20678</v>
      </c>
      <c r="AN22" s="186">
        <f t="shared" si="3"/>
        <v>74675.7</v>
      </c>
    </row>
    <row r="23" spans="1:40" s="148" customFormat="1" ht="18" x14ac:dyDescent="0.35">
      <c r="A23" s="44" t="s">
        <v>75</v>
      </c>
      <c r="B23" s="41">
        <v>22</v>
      </c>
      <c r="C23" s="42" t="s">
        <v>31</v>
      </c>
      <c r="D23" s="46" t="s">
        <v>31</v>
      </c>
      <c r="E23" s="49">
        <v>20</v>
      </c>
      <c r="F23" s="42" t="s">
        <v>31</v>
      </c>
      <c r="G23" s="46" t="s">
        <v>31</v>
      </c>
      <c r="H23" s="49">
        <v>22</v>
      </c>
      <c r="I23" s="42" t="s">
        <v>31</v>
      </c>
      <c r="J23" s="46" t="s">
        <v>31</v>
      </c>
      <c r="K23" s="49">
        <v>20</v>
      </c>
      <c r="L23" s="42" t="s">
        <v>31</v>
      </c>
      <c r="M23" s="46" t="s">
        <v>31</v>
      </c>
      <c r="N23" s="49">
        <v>20</v>
      </c>
      <c r="O23" s="42" t="s">
        <v>31</v>
      </c>
      <c r="P23" s="46" t="s">
        <v>31</v>
      </c>
      <c r="Q23" s="49">
        <v>21</v>
      </c>
      <c r="R23" s="42" t="s">
        <v>31</v>
      </c>
      <c r="S23" s="46" t="s">
        <v>31</v>
      </c>
      <c r="T23" s="49">
        <v>23</v>
      </c>
      <c r="U23" s="42" t="s">
        <v>31</v>
      </c>
      <c r="V23" s="46" t="s">
        <v>31</v>
      </c>
      <c r="W23" s="49">
        <v>21</v>
      </c>
      <c r="X23" s="42" t="s">
        <v>31</v>
      </c>
      <c r="Y23" s="46" t="s">
        <v>31</v>
      </c>
      <c r="Z23" s="49"/>
      <c r="AA23" s="42"/>
      <c r="AB23" s="46"/>
      <c r="AC23" s="49"/>
      <c r="AD23" s="42"/>
      <c r="AE23" s="46"/>
      <c r="AF23" s="49"/>
      <c r="AG23" s="42"/>
      <c r="AH23" s="46"/>
      <c r="AI23" s="49"/>
      <c r="AJ23" s="42"/>
      <c r="AK23" s="46"/>
      <c r="AL23" s="161">
        <f t="shared" si="1"/>
        <v>169</v>
      </c>
      <c r="AM23" s="161">
        <f t="shared" si="2"/>
        <v>0</v>
      </c>
      <c r="AN23" s="185">
        <f t="shared" si="3"/>
        <v>0</v>
      </c>
    </row>
    <row r="24" spans="1:40" s="148" customFormat="1" ht="18" x14ac:dyDescent="0.35">
      <c r="A24" s="38" t="s">
        <v>22</v>
      </c>
      <c r="B24" s="69">
        <v>21</v>
      </c>
      <c r="C24" s="25" t="s">
        <v>32</v>
      </c>
      <c r="D24" s="70" t="s">
        <v>32</v>
      </c>
      <c r="E24" s="71">
        <v>20</v>
      </c>
      <c r="F24" s="25" t="s">
        <v>32</v>
      </c>
      <c r="G24" s="70" t="s">
        <v>32</v>
      </c>
      <c r="H24" s="71">
        <v>22</v>
      </c>
      <c r="I24" s="25" t="s">
        <v>32</v>
      </c>
      <c r="J24" s="70" t="s">
        <v>32</v>
      </c>
      <c r="K24" s="71">
        <v>20</v>
      </c>
      <c r="L24" s="25" t="s">
        <v>32</v>
      </c>
      <c r="M24" s="70" t="s">
        <v>32</v>
      </c>
      <c r="N24" s="71">
        <v>20</v>
      </c>
      <c r="O24" s="25" t="s">
        <v>32</v>
      </c>
      <c r="P24" s="70" t="s">
        <v>32</v>
      </c>
      <c r="Q24" s="71">
        <v>21</v>
      </c>
      <c r="R24" s="25">
        <v>0</v>
      </c>
      <c r="S24" s="70">
        <v>0</v>
      </c>
      <c r="T24" s="71">
        <v>23</v>
      </c>
      <c r="U24" s="25">
        <v>0</v>
      </c>
      <c r="V24" s="70">
        <v>0</v>
      </c>
      <c r="W24" s="71">
        <v>21</v>
      </c>
      <c r="X24" s="25">
        <v>0</v>
      </c>
      <c r="Y24" s="70">
        <v>0</v>
      </c>
      <c r="Z24" s="71"/>
      <c r="AA24" s="25"/>
      <c r="AB24" s="70"/>
      <c r="AC24" s="71"/>
      <c r="AD24" s="25"/>
      <c r="AE24" s="70"/>
      <c r="AF24" s="71"/>
      <c r="AG24" s="25"/>
      <c r="AH24" s="70"/>
      <c r="AI24" s="71"/>
      <c r="AJ24" s="25"/>
      <c r="AK24" s="70"/>
      <c r="AL24" s="178">
        <f t="shared" si="1"/>
        <v>168</v>
      </c>
      <c r="AM24" s="178">
        <f t="shared" si="2"/>
        <v>0</v>
      </c>
      <c r="AN24" s="186">
        <f t="shared" si="3"/>
        <v>0</v>
      </c>
    </row>
    <row r="25" spans="1:40" s="148" customFormat="1" ht="18" x14ac:dyDescent="0.35">
      <c r="A25" s="44" t="s">
        <v>23</v>
      </c>
      <c r="B25" s="41">
        <v>21</v>
      </c>
      <c r="C25" s="42">
        <v>0</v>
      </c>
      <c r="D25" s="55">
        <v>0</v>
      </c>
      <c r="E25" s="49">
        <v>20</v>
      </c>
      <c r="F25" s="42">
        <v>0</v>
      </c>
      <c r="G25" s="46">
        <v>0</v>
      </c>
      <c r="H25" s="49">
        <v>22</v>
      </c>
      <c r="I25" s="42">
        <v>0</v>
      </c>
      <c r="J25" s="46">
        <v>0</v>
      </c>
      <c r="K25" s="49">
        <v>20</v>
      </c>
      <c r="L25" s="42">
        <v>0</v>
      </c>
      <c r="M25" s="46">
        <v>0</v>
      </c>
      <c r="N25" s="49">
        <v>20</v>
      </c>
      <c r="O25" s="42">
        <v>0</v>
      </c>
      <c r="P25" s="46">
        <v>0</v>
      </c>
      <c r="Q25" s="49">
        <v>20</v>
      </c>
      <c r="R25" s="42">
        <v>0</v>
      </c>
      <c r="S25" s="46">
        <v>0</v>
      </c>
      <c r="T25" s="49">
        <v>23</v>
      </c>
      <c r="U25" s="42">
        <v>0</v>
      </c>
      <c r="V25" s="46">
        <v>0</v>
      </c>
      <c r="W25" s="49">
        <v>20</v>
      </c>
      <c r="X25" s="42">
        <v>0</v>
      </c>
      <c r="Y25" s="46">
        <v>0</v>
      </c>
      <c r="Z25" s="49"/>
      <c r="AA25" s="42"/>
      <c r="AB25" s="46"/>
      <c r="AC25" s="49"/>
      <c r="AD25" s="42"/>
      <c r="AE25" s="46"/>
      <c r="AF25" s="49"/>
      <c r="AG25" s="42"/>
      <c r="AH25" s="46"/>
      <c r="AI25" s="49"/>
      <c r="AJ25" s="42"/>
      <c r="AK25" s="46"/>
      <c r="AL25" s="161">
        <f t="shared" si="1"/>
        <v>166</v>
      </c>
      <c r="AM25" s="161">
        <f t="shared" si="2"/>
        <v>0</v>
      </c>
      <c r="AN25" s="185">
        <f t="shared" si="3"/>
        <v>0</v>
      </c>
    </row>
    <row r="26" spans="1:40" x14ac:dyDescent="0.3">
      <c r="C26" s="32"/>
      <c r="D26" s="33"/>
      <c r="F26" s="32"/>
      <c r="G26" s="33"/>
      <c r="I26" s="32"/>
      <c r="J26" s="33"/>
      <c r="L26" s="32"/>
      <c r="M26" s="33"/>
      <c r="O26" s="32"/>
      <c r="P26" s="33"/>
      <c r="R26" s="32"/>
      <c r="S26" s="33"/>
      <c r="U26" s="32"/>
      <c r="V26" s="33"/>
      <c r="X26" s="32"/>
      <c r="Y26" s="33"/>
      <c r="AA26" s="32"/>
      <c r="AB26" s="33"/>
      <c r="AD26" s="32"/>
      <c r="AE26" s="33"/>
      <c r="AG26" s="32"/>
      <c r="AH26" s="33"/>
      <c r="AJ26" s="32"/>
      <c r="AK26" s="33"/>
      <c r="AL26" s="167"/>
      <c r="AM26" s="167"/>
      <c r="AN26" s="168"/>
    </row>
    <row r="27" spans="1:40" s="150" customFormat="1" ht="36" x14ac:dyDescent="0.35">
      <c r="A27" s="111" t="s">
        <v>24</v>
      </c>
      <c r="B27" s="84" t="s">
        <v>4</v>
      </c>
      <c r="C27" s="54" t="s">
        <v>5</v>
      </c>
      <c r="D27" s="54" t="s">
        <v>63</v>
      </c>
      <c r="E27" s="84" t="s">
        <v>4</v>
      </c>
      <c r="F27" s="54" t="s">
        <v>5</v>
      </c>
      <c r="G27" s="54" t="s">
        <v>63</v>
      </c>
      <c r="H27" s="84" t="s">
        <v>4</v>
      </c>
      <c r="I27" s="54" t="s">
        <v>5</v>
      </c>
      <c r="J27" s="54" t="s">
        <v>63</v>
      </c>
      <c r="K27" s="84" t="s">
        <v>4</v>
      </c>
      <c r="L27" s="54" t="s">
        <v>5</v>
      </c>
      <c r="M27" s="54" t="s">
        <v>63</v>
      </c>
      <c r="N27" s="84" t="s">
        <v>4</v>
      </c>
      <c r="O27" s="54" t="s">
        <v>5</v>
      </c>
      <c r="P27" s="54" t="s">
        <v>63</v>
      </c>
      <c r="Q27" s="84" t="s">
        <v>4</v>
      </c>
      <c r="R27" s="54" t="s">
        <v>5</v>
      </c>
      <c r="S27" s="54" t="s">
        <v>36</v>
      </c>
      <c r="T27" s="84" t="s">
        <v>4</v>
      </c>
      <c r="U27" s="54" t="s">
        <v>5</v>
      </c>
      <c r="V27" s="54" t="s">
        <v>63</v>
      </c>
      <c r="W27" s="84" t="s">
        <v>4</v>
      </c>
      <c r="X27" s="54" t="s">
        <v>5</v>
      </c>
      <c r="Y27" s="54" t="s">
        <v>63</v>
      </c>
      <c r="Z27" s="84" t="s">
        <v>4</v>
      </c>
      <c r="AA27" s="54" t="s">
        <v>5</v>
      </c>
      <c r="AB27" s="54" t="s">
        <v>36</v>
      </c>
      <c r="AC27" s="84" t="s">
        <v>4</v>
      </c>
      <c r="AD27" s="54" t="s">
        <v>5</v>
      </c>
      <c r="AE27" s="54" t="s">
        <v>63</v>
      </c>
      <c r="AF27" s="84" t="s">
        <v>4</v>
      </c>
      <c r="AG27" s="54" t="s">
        <v>5</v>
      </c>
      <c r="AH27" s="54" t="s">
        <v>63</v>
      </c>
      <c r="AI27" s="84" t="s">
        <v>4</v>
      </c>
      <c r="AJ27" s="54" t="s">
        <v>5</v>
      </c>
      <c r="AK27" s="54" t="s">
        <v>63</v>
      </c>
      <c r="AL27" s="84" t="s">
        <v>4</v>
      </c>
      <c r="AM27" s="187" t="s">
        <v>5</v>
      </c>
      <c r="AN27" s="188" t="s">
        <v>63</v>
      </c>
    </row>
    <row r="28" spans="1:40" s="155" customFormat="1" ht="18" x14ac:dyDescent="0.35">
      <c r="A28" s="120" t="s">
        <v>25</v>
      </c>
      <c r="B28" s="116">
        <v>22</v>
      </c>
      <c r="C28" s="118" t="s">
        <v>31</v>
      </c>
      <c r="D28" s="91" t="s">
        <v>31</v>
      </c>
      <c r="E28" s="116">
        <v>20</v>
      </c>
      <c r="F28" s="118" t="s">
        <v>31</v>
      </c>
      <c r="G28" s="91" t="s">
        <v>31</v>
      </c>
      <c r="H28" s="116">
        <v>21</v>
      </c>
      <c r="I28" s="118" t="s">
        <v>31</v>
      </c>
      <c r="J28" s="91" t="s">
        <v>31</v>
      </c>
      <c r="K28" s="116">
        <v>16</v>
      </c>
      <c r="L28" s="118" t="s">
        <v>31</v>
      </c>
      <c r="M28" s="91" t="s">
        <v>31</v>
      </c>
      <c r="N28" s="116">
        <v>20</v>
      </c>
      <c r="O28" s="118" t="s">
        <v>31</v>
      </c>
      <c r="P28" s="91" t="s">
        <v>31</v>
      </c>
      <c r="Q28" s="116">
        <v>21</v>
      </c>
      <c r="R28" s="118" t="s">
        <v>31</v>
      </c>
      <c r="S28" s="91" t="s">
        <v>31</v>
      </c>
      <c r="T28" s="116">
        <v>21</v>
      </c>
      <c r="U28" s="118" t="s">
        <v>31</v>
      </c>
      <c r="V28" s="91" t="s">
        <v>31</v>
      </c>
      <c r="W28" s="116">
        <v>22</v>
      </c>
      <c r="X28" s="118" t="s">
        <v>31</v>
      </c>
      <c r="Y28" s="91" t="s">
        <v>31</v>
      </c>
      <c r="Z28" s="116"/>
      <c r="AA28" s="118"/>
      <c r="AB28" s="91"/>
      <c r="AC28" s="116"/>
      <c r="AD28" s="118"/>
      <c r="AE28" s="91"/>
      <c r="AF28" s="116"/>
      <c r="AG28" s="118"/>
      <c r="AH28" s="91"/>
      <c r="AI28" s="116"/>
      <c r="AJ28" s="118"/>
      <c r="AK28" s="91"/>
      <c r="AL28" s="117">
        <f t="shared" ref="AL28:AL32" si="4">SUM(B28,E28,H28,K28,N28,Q28,T28,W28,Z28,AC28,AF28,AI28)</f>
        <v>163</v>
      </c>
      <c r="AM28" s="119" t="s">
        <v>31</v>
      </c>
      <c r="AN28" s="121" t="s">
        <v>31</v>
      </c>
    </row>
    <row r="29" spans="1:40" x14ac:dyDescent="0.3">
      <c r="A29" s="31" t="s">
        <v>1</v>
      </c>
      <c r="D29" s="33"/>
      <c r="G29" s="33"/>
      <c r="J29" s="33"/>
      <c r="M29" s="33"/>
      <c r="P29" s="33"/>
      <c r="S29" s="33"/>
      <c r="V29" s="33"/>
      <c r="Y29" s="33"/>
      <c r="AB29" s="33"/>
      <c r="AE29" s="33"/>
      <c r="AH29" s="33"/>
      <c r="AK29" s="33"/>
      <c r="AL29" s="171"/>
      <c r="AM29" s="171"/>
      <c r="AN29" s="168"/>
    </row>
    <row r="30" spans="1:40" s="150" customFormat="1" ht="36" x14ac:dyDescent="0.35">
      <c r="A30" s="58" t="s">
        <v>26</v>
      </c>
      <c r="B30" s="75" t="s">
        <v>4</v>
      </c>
      <c r="C30" s="43" t="s">
        <v>5</v>
      </c>
      <c r="D30" s="83" t="s">
        <v>63</v>
      </c>
      <c r="E30" s="75" t="s">
        <v>4</v>
      </c>
      <c r="F30" s="43" t="s">
        <v>5</v>
      </c>
      <c r="G30" s="83" t="s">
        <v>63</v>
      </c>
      <c r="H30" s="75" t="s">
        <v>4</v>
      </c>
      <c r="I30" s="43" t="s">
        <v>5</v>
      </c>
      <c r="J30" s="83" t="s">
        <v>63</v>
      </c>
      <c r="K30" s="75" t="s">
        <v>4</v>
      </c>
      <c r="L30" s="43" t="s">
        <v>5</v>
      </c>
      <c r="M30" s="83" t="s">
        <v>63</v>
      </c>
      <c r="N30" s="75" t="s">
        <v>4</v>
      </c>
      <c r="O30" s="43" t="s">
        <v>5</v>
      </c>
      <c r="P30" s="83" t="s">
        <v>63</v>
      </c>
      <c r="Q30" s="75" t="s">
        <v>4</v>
      </c>
      <c r="R30" s="43" t="s">
        <v>5</v>
      </c>
      <c r="S30" s="83" t="s">
        <v>36</v>
      </c>
      <c r="T30" s="75" t="s">
        <v>4</v>
      </c>
      <c r="U30" s="43" t="s">
        <v>5</v>
      </c>
      <c r="V30" s="83" t="s">
        <v>63</v>
      </c>
      <c r="W30" s="75" t="s">
        <v>4</v>
      </c>
      <c r="X30" s="43" t="s">
        <v>5</v>
      </c>
      <c r="Y30" s="83" t="s">
        <v>63</v>
      </c>
      <c r="Z30" s="75" t="s">
        <v>4</v>
      </c>
      <c r="AA30" s="43" t="s">
        <v>5</v>
      </c>
      <c r="AB30" s="83" t="s">
        <v>36</v>
      </c>
      <c r="AC30" s="75" t="s">
        <v>4</v>
      </c>
      <c r="AD30" s="43" t="s">
        <v>5</v>
      </c>
      <c r="AE30" s="83" t="s">
        <v>63</v>
      </c>
      <c r="AF30" s="75" t="s">
        <v>4</v>
      </c>
      <c r="AG30" s="43" t="s">
        <v>5</v>
      </c>
      <c r="AH30" s="83" t="s">
        <v>63</v>
      </c>
      <c r="AI30" s="75" t="s">
        <v>4</v>
      </c>
      <c r="AJ30" s="43" t="s">
        <v>5</v>
      </c>
      <c r="AK30" s="83" t="s">
        <v>63</v>
      </c>
      <c r="AL30" s="89" t="s">
        <v>4</v>
      </c>
      <c r="AM30" s="76" t="s">
        <v>5</v>
      </c>
      <c r="AN30" s="172" t="s">
        <v>63</v>
      </c>
    </row>
    <row r="31" spans="1:40" ht="18" x14ac:dyDescent="0.35">
      <c r="A31" s="48" t="s">
        <v>27</v>
      </c>
      <c r="B31" s="42">
        <v>22</v>
      </c>
      <c r="C31" s="51" t="s">
        <v>31</v>
      </c>
      <c r="D31" s="91" t="s">
        <v>31</v>
      </c>
      <c r="E31" s="42">
        <v>20</v>
      </c>
      <c r="F31" s="51" t="s">
        <v>31</v>
      </c>
      <c r="G31" s="91" t="s">
        <v>31</v>
      </c>
      <c r="H31" s="42">
        <v>22</v>
      </c>
      <c r="I31" s="51" t="s">
        <v>31</v>
      </c>
      <c r="J31" s="91" t="s">
        <v>31</v>
      </c>
      <c r="K31" s="42">
        <v>22</v>
      </c>
      <c r="L31" s="51" t="s">
        <v>31</v>
      </c>
      <c r="M31" s="91" t="s">
        <v>31</v>
      </c>
      <c r="N31" s="42">
        <v>21</v>
      </c>
      <c r="O31" s="51" t="s">
        <v>31</v>
      </c>
      <c r="P31" s="91" t="s">
        <v>31</v>
      </c>
      <c r="Q31" s="42">
        <v>22</v>
      </c>
      <c r="R31" s="51" t="s">
        <v>31</v>
      </c>
      <c r="S31" s="91" t="s">
        <v>31</v>
      </c>
      <c r="T31" s="42">
        <v>23</v>
      </c>
      <c r="U31" s="51" t="s">
        <v>31</v>
      </c>
      <c r="V31" s="91" t="s">
        <v>31</v>
      </c>
      <c r="W31" s="42">
        <v>21</v>
      </c>
      <c r="X31" s="51" t="s">
        <v>31</v>
      </c>
      <c r="Y31" s="91" t="s">
        <v>31</v>
      </c>
      <c r="Z31" s="42"/>
      <c r="AA31" s="51"/>
      <c r="AB31" s="91"/>
      <c r="AC31" s="42"/>
      <c r="AD31" s="51"/>
      <c r="AE31" s="91"/>
      <c r="AF31" s="42"/>
      <c r="AG31" s="51"/>
      <c r="AH31" s="91"/>
      <c r="AI31" s="42"/>
      <c r="AJ31" s="51"/>
      <c r="AK31" s="91"/>
      <c r="AL31" s="161">
        <f t="shared" si="4"/>
        <v>173</v>
      </c>
      <c r="AM31" s="189" t="s">
        <v>31</v>
      </c>
      <c r="AN31" s="174" t="s">
        <v>31</v>
      </c>
    </row>
    <row r="32" spans="1:40" ht="18" x14ac:dyDescent="0.35">
      <c r="A32" s="126" t="s">
        <v>28</v>
      </c>
      <c r="B32" s="127">
        <v>22</v>
      </c>
      <c r="C32" s="130" t="s">
        <v>31</v>
      </c>
      <c r="D32" s="131" t="s">
        <v>31</v>
      </c>
      <c r="E32" s="35">
        <v>20</v>
      </c>
      <c r="F32" s="62" t="s">
        <v>31</v>
      </c>
      <c r="G32" s="131" t="s">
        <v>31</v>
      </c>
      <c r="H32" s="35">
        <v>22</v>
      </c>
      <c r="I32" s="62" t="s">
        <v>31</v>
      </c>
      <c r="J32" s="131" t="s">
        <v>31</v>
      </c>
      <c r="K32" s="35">
        <v>20</v>
      </c>
      <c r="L32" s="62" t="s">
        <v>31</v>
      </c>
      <c r="M32" s="131" t="s">
        <v>31</v>
      </c>
      <c r="N32" s="35">
        <v>21</v>
      </c>
      <c r="O32" s="62" t="s">
        <v>31</v>
      </c>
      <c r="P32" s="131" t="s">
        <v>31</v>
      </c>
      <c r="Q32" s="35">
        <v>22</v>
      </c>
      <c r="R32" s="62" t="s">
        <v>31</v>
      </c>
      <c r="S32" s="131" t="s">
        <v>31</v>
      </c>
      <c r="T32" s="35">
        <v>23</v>
      </c>
      <c r="U32" s="62" t="s">
        <v>31</v>
      </c>
      <c r="V32" s="131" t="s">
        <v>31</v>
      </c>
      <c r="W32" s="35">
        <v>21</v>
      </c>
      <c r="X32" s="62" t="s">
        <v>31</v>
      </c>
      <c r="Y32" s="131" t="s">
        <v>31</v>
      </c>
      <c r="Z32" s="35"/>
      <c r="AA32" s="62"/>
      <c r="AB32" s="131"/>
      <c r="AC32" s="35"/>
      <c r="AD32" s="62"/>
      <c r="AE32" s="131"/>
      <c r="AF32" s="35"/>
      <c r="AG32" s="62"/>
      <c r="AH32" s="131"/>
      <c r="AI32" s="35"/>
      <c r="AJ32" s="62"/>
      <c r="AK32" s="131"/>
      <c r="AL32" s="132">
        <f t="shared" si="4"/>
        <v>171</v>
      </c>
      <c r="AM32" s="124" t="s">
        <v>31</v>
      </c>
      <c r="AN32" s="175" t="s">
        <v>31</v>
      </c>
    </row>
    <row r="33" spans="1:40" x14ac:dyDescent="0.3">
      <c r="B33" s="109"/>
      <c r="C33" s="109"/>
      <c r="D33" s="10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1"/>
      <c r="AC33" s="59"/>
      <c r="AD33" s="59"/>
      <c r="AE33" s="61"/>
      <c r="AF33" s="59"/>
      <c r="AG33" s="59"/>
      <c r="AH33" s="61"/>
      <c r="AI33" s="59"/>
      <c r="AJ33" s="59"/>
      <c r="AK33" s="61"/>
      <c r="AL33" s="109"/>
      <c r="AM33" s="109"/>
      <c r="AN33" s="34"/>
    </row>
    <row r="34" spans="1:40" x14ac:dyDescent="0.3">
      <c r="A34" s="30" t="s">
        <v>70</v>
      </c>
      <c r="D34" s="102"/>
      <c r="G34" s="102"/>
      <c r="J34" s="102"/>
      <c r="M34" s="102"/>
      <c r="P34" s="102"/>
      <c r="S34" s="102"/>
      <c r="V34" s="102"/>
      <c r="Y34" s="102"/>
      <c r="AB34" s="102"/>
      <c r="AE34" s="102"/>
      <c r="AH34" s="102"/>
      <c r="AK34" s="102"/>
      <c r="AN34" s="102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2"/>
  <sheetViews>
    <sheetView showGridLines="0"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8515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5.140625" style="30" customWidth="1"/>
    <col min="5" max="5" width="15.28515625" style="30" customWidth="1"/>
    <col min="6" max="6" width="11.5703125" style="30" customWidth="1"/>
    <col min="7" max="7" width="15" style="30" customWidth="1"/>
    <col min="8" max="8" width="15.28515625" style="30" customWidth="1"/>
    <col min="9" max="9" width="9.42578125" style="30" customWidth="1"/>
    <col min="10" max="12" width="15.28515625" style="30" customWidth="1"/>
    <col min="13" max="13" width="14.7109375" style="30" customWidth="1"/>
    <col min="14" max="24" width="15.28515625" style="30" customWidth="1"/>
    <col min="25" max="25" width="26.42578125" style="30" customWidth="1"/>
    <col min="26" max="26" width="15.28515625" style="30" hidden="1" customWidth="1"/>
    <col min="27" max="27" width="9.42578125" style="30" hidden="1" customWidth="1"/>
    <col min="28" max="28" width="26.42578125" style="30" hidden="1" customWidth="1"/>
    <col min="29" max="29" width="15.28515625" style="30" hidden="1" customWidth="1"/>
    <col min="30" max="30" width="9.42578125" style="30" hidden="1" customWidth="1"/>
    <col min="31" max="31" width="26.42578125" style="30" hidden="1" customWidth="1"/>
    <col min="32" max="32" width="15.28515625" style="30" hidden="1" customWidth="1"/>
    <col min="33" max="33" width="9.5703125" style="30" hidden="1" customWidth="1"/>
    <col min="34" max="34" width="26.7109375" style="30" hidden="1" customWidth="1"/>
    <col min="35" max="35" width="15.28515625" style="30" hidden="1" customWidth="1"/>
    <col min="36" max="36" width="9.5703125" style="30" hidden="1" customWidth="1"/>
    <col min="37" max="37" width="26.7109375" style="30" hidden="1" customWidth="1"/>
    <col min="38" max="40" width="15.7109375" style="30" customWidth="1"/>
    <col min="41" max="16384" width="15.28515625" style="154"/>
  </cols>
  <sheetData>
    <row r="1" spans="1:40" x14ac:dyDescent="0.3">
      <c r="A1" s="194"/>
      <c r="B1" s="199" t="s">
        <v>56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0" ht="44.25" customHeight="1" x14ac:dyDescent="0.3">
      <c r="A2" s="195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0" s="148" customFormat="1" ht="18" x14ac:dyDescent="0.35">
      <c r="A3" s="145" t="s">
        <v>1</v>
      </c>
      <c r="B3" s="197">
        <v>43831</v>
      </c>
      <c r="C3" s="197"/>
      <c r="D3" s="198"/>
      <c r="E3" s="196">
        <v>43862</v>
      </c>
      <c r="F3" s="197"/>
      <c r="G3" s="198"/>
      <c r="H3" s="197">
        <v>43891</v>
      </c>
      <c r="I3" s="197"/>
      <c r="J3" s="197"/>
      <c r="K3" s="196">
        <v>43922</v>
      </c>
      <c r="L3" s="197"/>
      <c r="M3" s="198"/>
      <c r="N3" s="203">
        <v>43952</v>
      </c>
      <c r="O3" s="201"/>
      <c r="P3" s="201"/>
      <c r="Q3" s="196">
        <v>43983</v>
      </c>
      <c r="R3" s="197"/>
      <c r="S3" s="198"/>
      <c r="T3" s="197">
        <v>44013</v>
      </c>
      <c r="U3" s="197"/>
      <c r="V3" s="197"/>
      <c r="W3" s="196">
        <v>44044</v>
      </c>
      <c r="X3" s="197"/>
      <c r="Y3" s="198"/>
      <c r="Z3" s="196">
        <v>44075</v>
      </c>
      <c r="AA3" s="197"/>
      <c r="AB3" s="198"/>
      <c r="AC3" s="197">
        <v>44105</v>
      </c>
      <c r="AD3" s="197"/>
      <c r="AE3" s="197"/>
      <c r="AF3" s="196">
        <v>44136</v>
      </c>
      <c r="AG3" s="197"/>
      <c r="AH3" s="197"/>
      <c r="AI3" s="196">
        <v>44166</v>
      </c>
      <c r="AJ3" s="197"/>
      <c r="AK3" s="197"/>
      <c r="AL3" s="200" t="s">
        <v>2</v>
      </c>
      <c r="AM3" s="201"/>
      <c r="AN3" s="202"/>
    </row>
    <row r="4" spans="1:40" ht="36" x14ac:dyDescent="0.35">
      <c r="A4" s="65" t="s">
        <v>3</v>
      </c>
      <c r="B4" s="75" t="s">
        <v>4</v>
      </c>
      <c r="C4" s="43" t="s">
        <v>5</v>
      </c>
      <c r="D4" s="43" t="s">
        <v>63</v>
      </c>
      <c r="E4" s="75" t="s">
        <v>4</v>
      </c>
      <c r="F4" s="43" t="s">
        <v>5</v>
      </c>
      <c r="G4" s="43" t="s">
        <v>63</v>
      </c>
      <c r="H4" s="75" t="s">
        <v>4</v>
      </c>
      <c r="I4" s="43" t="s">
        <v>5</v>
      </c>
      <c r="J4" s="43" t="s">
        <v>63</v>
      </c>
      <c r="K4" s="75" t="s">
        <v>4</v>
      </c>
      <c r="L4" s="43" t="s">
        <v>5</v>
      </c>
      <c r="M4" s="43" t="s">
        <v>63</v>
      </c>
      <c r="N4" s="75" t="s">
        <v>4</v>
      </c>
      <c r="O4" s="43" t="s">
        <v>5</v>
      </c>
      <c r="P4" s="43" t="s">
        <v>63</v>
      </c>
      <c r="Q4" s="75" t="s">
        <v>4</v>
      </c>
      <c r="R4" s="43" t="s">
        <v>5</v>
      </c>
      <c r="S4" s="43" t="s">
        <v>63</v>
      </c>
      <c r="T4" s="75" t="s">
        <v>4</v>
      </c>
      <c r="U4" s="43" t="s">
        <v>5</v>
      </c>
      <c r="V4" s="43" t="s">
        <v>63</v>
      </c>
      <c r="W4" s="75" t="s">
        <v>4</v>
      </c>
      <c r="X4" s="43" t="s">
        <v>5</v>
      </c>
      <c r="Y4" s="43" t="s">
        <v>63</v>
      </c>
      <c r="Z4" s="75" t="s">
        <v>4</v>
      </c>
      <c r="AA4" s="43" t="s">
        <v>5</v>
      </c>
      <c r="AB4" s="43" t="s">
        <v>63</v>
      </c>
      <c r="AC4" s="75" t="s">
        <v>4</v>
      </c>
      <c r="AD4" s="43" t="s">
        <v>5</v>
      </c>
      <c r="AE4" s="43" t="s">
        <v>63</v>
      </c>
      <c r="AF4" s="75" t="s">
        <v>4</v>
      </c>
      <c r="AG4" s="43" t="s">
        <v>5</v>
      </c>
      <c r="AH4" s="43" t="s">
        <v>63</v>
      </c>
      <c r="AI4" s="75" t="s">
        <v>4</v>
      </c>
      <c r="AJ4" s="43" t="s">
        <v>5</v>
      </c>
      <c r="AK4" s="43" t="s">
        <v>63</v>
      </c>
      <c r="AL4" s="75" t="s">
        <v>4</v>
      </c>
      <c r="AM4" s="43" t="s">
        <v>5</v>
      </c>
      <c r="AN4" s="82" t="s">
        <v>63</v>
      </c>
    </row>
    <row r="5" spans="1:40" ht="18" x14ac:dyDescent="0.35">
      <c r="A5" s="80" t="s">
        <v>11</v>
      </c>
      <c r="B5" s="66">
        <v>22</v>
      </c>
      <c r="C5" s="35">
        <v>2103419</v>
      </c>
      <c r="D5" s="29">
        <v>19807.099999999999</v>
      </c>
      <c r="E5" s="66">
        <v>20</v>
      </c>
      <c r="F5" s="35">
        <v>2464335</v>
      </c>
      <c r="G5" s="29">
        <v>22441.200000000001</v>
      </c>
      <c r="H5" s="66">
        <v>22</v>
      </c>
      <c r="I5" s="35">
        <v>4044807</v>
      </c>
      <c r="J5" s="29">
        <v>30450.799999999999</v>
      </c>
      <c r="K5" s="66">
        <v>20</v>
      </c>
      <c r="L5" s="35">
        <v>2163336</v>
      </c>
      <c r="M5" s="29">
        <v>16870.599999999999</v>
      </c>
      <c r="N5" s="66">
        <v>21</v>
      </c>
      <c r="O5" s="35">
        <v>2112642</v>
      </c>
      <c r="P5" s="29">
        <v>15662.599999999999</v>
      </c>
      <c r="Q5" s="66">
        <v>22</v>
      </c>
      <c r="R5" s="35">
        <v>2430738</v>
      </c>
      <c r="S5" s="29">
        <v>17560.599999999999</v>
      </c>
      <c r="T5" s="66">
        <v>23</v>
      </c>
      <c r="U5" s="35">
        <v>2365183</v>
      </c>
      <c r="V5" s="29">
        <v>16538.099999999999</v>
      </c>
      <c r="W5" s="66">
        <v>21</v>
      </c>
      <c r="X5" s="35">
        <v>1910368</v>
      </c>
      <c r="Y5" s="29">
        <v>12416.6</v>
      </c>
      <c r="Z5" s="66"/>
      <c r="AA5" s="35"/>
      <c r="AB5" s="29"/>
      <c r="AC5" s="66"/>
      <c r="AD5" s="35"/>
      <c r="AE5" s="29"/>
      <c r="AF5" s="66"/>
      <c r="AG5" s="35"/>
      <c r="AH5" s="29"/>
      <c r="AI5" s="66"/>
      <c r="AJ5" s="35"/>
      <c r="AK5" s="29"/>
      <c r="AL5" s="67">
        <f>SUM(B5,E5,H5,K5,N5,Q5,T5,W5,Z5,AC5,AF5,AI5)</f>
        <v>171</v>
      </c>
      <c r="AM5" s="190">
        <f t="shared" ref="AM5:AN5" si="0">SUM(C5,F5,I5,L5,O5,R5,U5,X5,AA5,AD5,AG5,AJ5)</f>
        <v>19594828</v>
      </c>
      <c r="AN5" s="177">
        <f t="shared" si="0"/>
        <v>151747.60000000003</v>
      </c>
    </row>
    <row r="6" spans="1:40" ht="18" x14ac:dyDescent="0.35">
      <c r="A6" s="81" t="s">
        <v>15</v>
      </c>
      <c r="B6" s="68">
        <v>22</v>
      </c>
      <c r="C6" s="42">
        <v>2903</v>
      </c>
      <c r="D6" s="50">
        <v>16</v>
      </c>
      <c r="E6" s="68">
        <v>20</v>
      </c>
      <c r="F6" s="42">
        <v>4483</v>
      </c>
      <c r="G6" s="50">
        <v>19</v>
      </c>
      <c r="H6" s="68">
        <v>22</v>
      </c>
      <c r="I6" s="42">
        <v>9224</v>
      </c>
      <c r="J6" s="50">
        <v>40</v>
      </c>
      <c r="K6" s="68">
        <v>20</v>
      </c>
      <c r="L6" s="42">
        <v>3483</v>
      </c>
      <c r="M6" s="50">
        <v>19</v>
      </c>
      <c r="N6" s="68">
        <v>20</v>
      </c>
      <c r="O6" s="42" t="s">
        <v>32</v>
      </c>
      <c r="P6" s="50" t="s">
        <v>32</v>
      </c>
      <c r="Q6" s="68">
        <v>22</v>
      </c>
      <c r="R6" s="42">
        <v>3572</v>
      </c>
      <c r="S6" s="50">
        <v>22.6</v>
      </c>
      <c r="T6" s="68">
        <v>23</v>
      </c>
      <c r="U6" s="42">
        <v>4970</v>
      </c>
      <c r="V6" s="50">
        <v>27.4</v>
      </c>
      <c r="W6" s="68">
        <v>21</v>
      </c>
      <c r="X6" s="42">
        <v>0</v>
      </c>
      <c r="Y6" s="50">
        <v>0</v>
      </c>
      <c r="Z6" s="68"/>
      <c r="AA6" s="42"/>
      <c r="AB6" s="50"/>
      <c r="AC6" s="68"/>
      <c r="AD6" s="42"/>
      <c r="AE6" s="50"/>
      <c r="AF6" s="68"/>
      <c r="AG6" s="42"/>
      <c r="AH6" s="50"/>
      <c r="AI6" s="68"/>
      <c r="AJ6" s="42"/>
      <c r="AK6" s="50"/>
      <c r="AL6" s="86">
        <f t="shared" ref="AL6:AL11" si="1">SUM(B6,E6,H6,K6,N6,Q6,T6,W6,Z6,AC6,AF6,AI6)</f>
        <v>170</v>
      </c>
      <c r="AM6" s="183">
        <f t="shared" ref="AM6:AM8" si="2">SUM(C6,F6,I6,L6,O6,R6,U6,X6,AA6,AD6,AG6,AJ6)</f>
        <v>28635</v>
      </c>
      <c r="AN6" s="176">
        <f t="shared" ref="AN6:AN11" si="3">SUM(D6,G6,J6,M6,P6,S6,V6,Y6,AB6,AE6,AH6,AK6)</f>
        <v>144</v>
      </c>
    </row>
    <row r="7" spans="1:40" ht="18" x14ac:dyDescent="0.35">
      <c r="A7" s="80" t="s">
        <v>67</v>
      </c>
      <c r="B7" s="66">
        <v>22</v>
      </c>
      <c r="C7" s="35">
        <v>83577</v>
      </c>
      <c r="D7" s="29">
        <v>848.5</v>
      </c>
      <c r="E7" s="66">
        <v>20</v>
      </c>
      <c r="F7" s="35">
        <v>99537</v>
      </c>
      <c r="G7" s="29">
        <v>1124.3</v>
      </c>
      <c r="H7" s="66">
        <v>22</v>
      </c>
      <c r="I7" s="35">
        <v>91201</v>
      </c>
      <c r="J7" s="29">
        <v>760.1</v>
      </c>
      <c r="K7" s="66">
        <v>20</v>
      </c>
      <c r="L7" s="35">
        <v>70382</v>
      </c>
      <c r="M7" s="29">
        <v>623.1</v>
      </c>
      <c r="N7" s="66">
        <v>20</v>
      </c>
      <c r="O7" s="35">
        <v>74741</v>
      </c>
      <c r="P7" s="29">
        <v>763.69999999999993</v>
      </c>
      <c r="Q7" s="66">
        <v>21</v>
      </c>
      <c r="R7" s="35">
        <v>69227</v>
      </c>
      <c r="S7" s="29">
        <v>717</v>
      </c>
      <c r="T7" s="66">
        <v>23</v>
      </c>
      <c r="U7" s="35">
        <v>64542</v>
      </c>
      <c r="V7" s="29">
        <v>638.6</v>
      </c>
      <c r="W7" s="66">
        <v>21</v>
      </c>
      <c r="X7" s="35">
        <v>48796</v>
      </c>
      <c r="Y7" s="29">
        <v>482.2</v>
      </c>
      <c r="Z7" s="66"/>
      <c r="AA7" s="35"/>
      <c r="AB7" s="29"/>
      <c r="AC7" s="66"/>
      <c r="AD7" s="35"/>
      <c r="AE7" s="29"/>
      <c r="AF7" s="66"/>
      <c r="AG7" s="35"/>
      <c r="AH7" s="29"/>
      <c r="AI7" s="66"/>
      <c r="AJ7" s="35"/>
      <c r="AK7" s="29"/>
      <c r="AL7" s="67">
        <f t="shared" si="1"/>
        <v>169</v>
      </c>
      <c r="AM7" s="190">
        <f t="shared" si="2"/>
        <v>602003</v>
      </c>
      <c r="AN7" s="177">
        <f t="shared" si="3"/>
        <v>5957.5</v>
      </c>
    </row>
    <row r="8" spans="1:40" ht="18" x14ac:dyDescent="0.35">
      <c r="A8" s="81" t="s">
        <v>21</v>
      </c>
      <c r="B8" s="68">
        <v>21</v>
      </c>
      <c r="C8" s="42">
        <v>355345</v>
      </c>
      <c r="D8" s="50">
        <v>9708.9</v>
      </c>
      <c r="E8" s="68">
        <v>20</v>
      </c>
      <c r="F8" s="42">
        <v>525330</v>
      </c>
      <c r="G8" s="50">
        <v>13690.3</v>
      </c>
      <c r="H8" s="68">
        <v>22</v>
      </c>
      <c r="I8" s="42">
        <v>954326</v>
      </c>
      <c r="J8" s="50">
        <v>21009.7</v>
      </c>
      <c r="K8" s="68">
        <v>20</v>
      </c>
      <c r="L8" s="42">
        <v>562810</v>
      </c>
      <c r="M8" s="50">
        <v>12404.9</v>
      </c>
      <c r="N8" s="68">
        <v>19</v>
      </c>
      <c r="O8" s="42">
        <v>502903</v>
      </c>
      <c r="P8" s="50">
        <v>11111.8</v>
      </c>
      <c r="Q8" s="68">
        <v>21</v>
      </c>
      <c r="R8" s="42">
        <v>531321</v>
      </c>
      <c r="S8" s="50">
        <v>12381.5</v>
      </c>
      <c r="T8" s="68">
        <v>23</v>
      </c>
      <c r="U8" s="42">
        <v>464712</v>
      </c>
      <c r="V8" s="50">
        <v>11615.7</v>
      </c>
      <c r="W8" s="68">
        <v>21</v>
      </c>
      <c r="X8" s="42">
        <v>393714</v>
      </c>
      <c r="Y8" s="50">
        <v>8457.6</v>
      </c>
      <c r="Z8" s="68"/>
      <c r="AA8" s="42"/>
      <c r="AB8" s="50"/>
      <c r="AC8" s="68"/>
      <c r="AD8" s="42"/>
      <c r="AE8" s="50"/>
      <c r="AF8" s="68"/>
      <c r="AG8" s="42"/>
      <c r="AH8" s="50"/>
      <c r="AI8" s="68"/>
      <c r="AJ8" s="42"/>
      <c r="AK8" s="50"/>
      <c r="AL8" s="86">
        <f t="shared" si="1"/>
        <v>167</v>
      </c>
      <c r="AM8" s="183">
        <f t="shared" si="2"/>
        <v>4290461</v>
      </c>
      <c r="AN8" s="176">
        <f t="shared" si="3"/>
        <v>100380.4</v>
      </c>
    </row>
    <row r="9" spans="1:40" x14ac:dyDescent="0.3">
      <c r="A9" s="7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191"/>
      <c r="AM9" s="191"/>
      <c r="AN9" s="192"/>
    </row>
    <row r="10" spans="1:40" s="156" customFormat="1" ht="34.5" customHeight="1" x14ac:dyDescent="0.35">
      <c r="A10" s="58" t="s">
        <v>26</v>
      </c>
      <c r="B10" s="84" t="s">
        <v>4</v>
      </c>
      <c r="C10" s="54" t="s">
        <v>5</v>
      </c>
      <c r="D10" s="54" t="s">
        <v>63</v>
      </c>
      <c r="E10" s="84" t="s">
        <v>4</v>
      </c>
      <c r="F10" s="54" t="s">
        <v>5</v>
      </c>
      <c r="G10" s="54" t="s">
        <v>63</v>
      </c>
      <c r="H10" s="84" t="s">
        <v>4</v>
      </c>
      <c r="I10" s="54" t="s">
        <v>5</v>
      </c>
      <c r="J10" s="54" t="s">
        <v>63</v>
      </c>
      <c r="K10" s="84" t="s">
        <v>4</v>
      </c>
      <c r="L10" s="54" t="s">
        <v>5</v>
      </c>
      <c r="M10" s="54" t="s">
        <v>63</v>
      </c>
      <c r="N10" s="84" t="s">
        <v>4</v>
      </c>
      <c r="O10" s="54" t="s">
        <v>5</v>
      </c>
      <c r="P10" s="54" t="s">
        <v>63</v>
      </c>
      <c r="Q10" s="84" t="s">
        <v>4</v>
      </c>
      <c r="R10" s="54" t="s">
        <v>5</v>
      </c>
      <c r="S10" s="54" t="s">
        <v>63</v>
      </c>
      <c r="T10" s="84" t="s">
        <v>4</v>
      </c>
      <c r="U10" s="54" t="s">
        <v>5</v>
      </c>
      <c r="V10" s="54" t="s">
        <v>63</v>
      </c>
      <c r="W10" s="84" t="s">
        <v>4</v>
      </c>
      <c r="X10" s="54" t="s">
        <v>5</v>
      </c>
      <c r="Y10" s="54" t="s">
        <v>63</v>
      </c>
      <c r="Z10" s="84" t="s">
        <v>4</v>
      </c>
      <c r="AA10" s="54" t="s">
        <v>5</v>
      </c>
      <c r="AB10" s="54" t="s">
        <v>36</v>
      </c>
      <c r="AC10" s="84" t="s">
        <v>4</v>
      </c>
      <c r="AD10" s="54" t="s">
        <v>5</v>
      </c>
      <c r="AE10" s="54" t="s">
        <v>63</v>
      </c>
      <c r="AF10" s="84" t="s">
        <v>4</v>
      </c>
      <c r="AG10" s="54" t="s">
        <v>5</v>
      </c>
      <c r="AH10" s="54" t="s">
        <v>63</v>
      </c>
      <c r="AI10" s="84" t="s">
        <v>4</v>
      </c>
      <c r="AJ10" s="54" t="s">
        <v>5</v>
      </c>
      <c r="AK10" s="54" t="s">
        <v>63</v>
      </c>
      <c r="AL10" s="84" t="s">
        <v>4</v>
      </c>
      <c r="AM10" s="187" t="s">
        <v>5</v>
      </c>
      <c r="AN10" s="114" t="s">
        <v>63</v>
      </c>
    </row>
    <row r="11" spans="1:40" s="155" customFormat="1" ht="18" x14ac:dyDescent="0.35">
      <c r="A11" s="136" t="s">
        <v>28</v>
      </c>
      <c r="B11" s="137">
        <v>22</v>
      </c>
      <c r="C11" s="138">
        <v>1158074</v>
      </c>
      <c r="D11" s="139">
        <v>21199</v>
      </c>
      <c r="E11" s="140">
        <v>20</v>
      </c>
      <c r="F11" s="138">
        <v>1428313</v>
      </c>
      <c r="G11" s="139">
        <v>24733</v>
      </c>
      <c r="H11" s="140">
        <v>22</v>
      </c>
      <c r="I11" s="138">
        <v>2460813</v>
      </c>
      <c r="J11" s="139">
        <v>33873</v>
      </c>
      <c r="K11" s="140">
        <v>20</v>
      </c>
      <c r="L11" s="138">
        <v>1254387</v>
      </c>
      <c r="M11" s="139">
        <v>18252</v>
      </c>
      <c r="N11" s="140">
        <v>21</v>
      </c>
      <c r="O11" s="138">
        <v>1300009</v>
      </c>
      <c r="P11" s="139">
        <v>16544</v>
      </c>
      <c r="Q11" s="140">
        <v>22</v>
      </c>
      <c r="R11" s="138">
        <v>1433884</v>
      </c>
      <c r="S11" s="139">
        <v>19261</v>
      </c>
      <c r="T11" s="140">
        <v>23</v>
      </c>
      <c r="U11" s="138">
        <v>1242607</v>
      </c>
      <c r="V11" s="139">
        <v>18015</v>
      </c>
      <c r="W11" s="140">
        <v>21</v>
      </c>
      <c r="X11" s="138">
        <v>967162</v>
      </c>
      <c r="Y11" s="139">
        <v>13120</v>
      </c>
      <c r="Z11" s="140"/>
      <c r="AA11" s="138"/>
      <c r="AB11" s="139"/>
      <c r="AC11" s="140"/>
      <c r="AD11" s="138"/>
      <c r="AE11" s="139"/>
      <c r="AF11" s="140"/>
      <c r="AG11" s="138"/>
      <c r="AH11" s="139"/>
      <c r="AI11" s="140"/>
      <c r="AJ11" s="138"/>
      <c r="AK11" s="139"/>
      <c r="AL11" s="141">
        <f t="shared" si="1"/>
        <v>171</v>
      </c>
      <c r="AM11" s="142">
        <f>SUM(C11,F11,I11,L11,O11,R11,U11,X11,AA11,AD11,AG11,AJ11)</f>
        <v>11245249</v>
      </c>
      <c r="AN11" s="193">
        <f t="shared" si="3"/>
        <v>164997</v>
      </c>
    </row>
    <row r="12" spans="1:40" x14ac:dyDescent="0.3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2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425781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206" t="s">
        <v>33</v>
      </c>
      <c r="C1" s="206"/>
      <c r="D1" s="206"/>
      <c r="E1" s="206"/>
      <c r="F1" s="206"/>
      <c r="G1" s="206"/>
      <c r="H1" s="21"/>
    </row>
    <row r="2" spans="2:10" ht="18" x14ac:dyDescent="0.25">
      <c r="B2" s="205" t="s">
        <v>34</v>
      </c>
      <c r="C2" s="205"/>
      <c r="D2" s="205"/>
      <c r="E2" s="205"/>
      <c r="F2" s="205"/>
      <c r="G2" s="205"/>
      <c r="H2" s="1"/>
    </row>
    <row r="3" spans="2:10" ht="15.75" customHeight="1" x14ac:dyDescent="0.25">
      <c r="B3" s="207" t="s">
        <v>35</v>
      </c>
      <c r="C3" s="208"/>
      <c r="D3" s="208"/>
      <c r="E3" s="208"/>
      <c r="F3" s="208"/>
      <c r="G3" s="208"/>
      <c r="H3" s="4"/>
    </row>
    <row r="4" spans="2:10" ht="15.75" customHeight="1" x14ac:dyDescent="0.25">
      <c r="B4" s="88"/>
      <c r="C4" s="4"/>
      <c r="D4" s="4"/>
      <c r="E4" s="4"/>
      <c r="F4" s="4"/>
      <c r="G4" s="4"/>
      <c r="H4" s="4"/>
    </row>
    <row r="5" spans="2:10" ht="15.75" customHeight="1" x14ac:dyDescent="0.25">
      <c r="B5" s="88"/>
      <c r="C5" s="4"/>
      <c r="D5" s="4"/>
      <c r="E5" s="4"/>
      <c r="F5" s="4"/>
      <c r="G5" s="4"/>
      <c r="H5" s="4"/>
    </row>
    <row r="6" spans="2:10" ht="12.75" customHeight="1" x14ac:dyDescent="0.2">
      <c r="B6" s="17" t="s">
        <v>1</v>
      </c>
      <c r="C6" s="18"/>
      <c r="D6" s="18"/>
      <c r="E6" s="18"/>
      <c r="F6" s="8" t="s">
        <v>5</v>
      </c>
      <c r="G6" s="12" t="s">
        <v>36</v>
      </c>
      <c r="H6" s="18"/>
    </row>
    <row r="7" spans="2:10" ht="13.5" customHeight="1" thickBot="1" x14ac:dyDescent="0.25">
      <c r="B7" s="14" t="s">
        <v>3</v>
      </c>
      <c r="C7" s="15" t="s">
        <v>4</v>
      </c>
      <c r="D7" s="16" t="s">
        <v>5</v>
      </c>
      <c r="E7" s="15" t="s">
        <v>36</v>
      </c>
      <c r="F7" s="16" t="s">
        <v>37</v>
      </c>
      <c r="G7" s="16" t="s">
        <v>37</v>
      </c>
      <c r="H7" s="2"/>
      <c r="J7" s="13"/>
    </row>
    <row r="8" spans="2:10" ht="13.5" thickTop="1" x14ac:dyDescent="0.2">
      <c r="B8" s="5" t="s">
        <v>6</v>
      </c>
      <c r="C8" s="6"/>
      <c r="D8" s="7"/>
      <c r="E8" s="7"/>
      <c r="F8" s="7"/>
      <c r="G8" s="7"/>
    </row>
    <row r="9" spans="2:10" x14ac:dyDescent="0.2">
      <c r="B9" s="9" t="s">
        <v>38</v>
      </c>
      <c r="C9" s="10"/>
      <c r="D9" s="11"/>
      <c r="E9" s="11"/>
      <c r="F9" s="20"/>
      <c r="G9" s="20"/>
    </row>
    <row r="10" spans="2:10" x14ac:dyDescent="0.2">
      <c r="B10" s="5" t="s">
        <v>39</v>
      </c>
      <c r="C10" s="6"/>
      <c r="D10" s="7"/>
      <c r="E10" s="7"/>
      <c r="F10" s="7"/>
      <c r="G10" s="7"/>
    </row>
    <row r="11" spans="2:10" x14ac:dyDescent="0.2">
      <c r="B11" s="9" t="s">
        <v>8</v>
      </c>
      <c r="C11" s="10"/>
      <c r="D11" s="11"/>
      <c r="E11" s="11"/>
      <c r="F11" s="20"/>
      <c r="G11" s="20"/>
    </row>
    <row r="12" spans="2:10" x14ac:dyDescent="0.2">
      <c r="B12" s="5" t="s">
        <v>9</v>
      </c>
      <c r="C12" s="6"/>
      <c r="D12" s="7"/>
      <c r="E12" s="7"/>
      <c r="F12" s="7"/>
      <c r="G12" s="7"/>
    </row>
    <row r="13" spans="2:10" x14ac:dyDescent="0.2">
      <c r="B13" s="9" t="s">
        <v>10</v>
      </c>
      <c r="C13" s="10"/>
      <c r="D13" s="11"/>
      <c r="E13" s="11"/>
      <c r="F13" s="20"/>
      <c r="G13" s="20"/>
    </row>
    <row r="14" spans="2:10" x14ac:dyDescent="0.2">
      <c r="B14" s="5" t="s">
        <v>12</v>
      </c>
      <c r="C14" s="6"/>
      <c r="D14" s="7"/>
      <c r="E14" s="7"/>
      <c r="F14" s="7"/>
      <c r="G14" s="7"/>
    </row>
    <row r="15" spans="2:10" x14ac:dyDescent="0.2">
      <c r="B15" s="9" t="s">
        <v>13</v>
      </c>
      <c r="C15" s="10"/>
      <c r="D15" s="11"/>
      <c r="E15" s="11"/>
      <c r="F15" s="20"/>
      <c r="G15" s="20"/>
    </row>
    <row r="16" spans="2:10" x14ac:dyDescent="0.2">
      <c r="B16" s="5" t="s">
        <v>15</v>
      </c>
      <c r="C16" s="6"/>
      <c r="D16" s="7"/>
      <c r="E16" s="7"/>
      <c r="F16" s="7"/>
      <c r="G16" s="7"/>
    </row>
    <row r="17" spans="2:7" x14ac:dyDescent="0.2">
      <c r="B17" s="9" t="s">
        <v>16</v>
      </c>
      <c r="C17" s="10"/>
      <c r="D17" s="11"/>
      <c r="E17" s="11"/>
      <c r="F17" s="20"/>
      <c r="G17" s="20"/>
    </row>
    <row r="18" spans="2:7" x14ac:dyDescent="0.2">
      <c r="B18" s="5" t="s">
        <v>40</v>
      </c>
      <c r="C18" s="6"/>
      <c r="D18" s="7"/>
      <c r="E18" s="7"/>
      <c r="F18" s="7"/>
      <c r="G18" s="7"/>
    </row>
    <row r="19" spans="2:7" x14ac:dyDescent="0.2">
      <c r="B19" s="9" t="s">
        <v>41</v>
      </c>
      <c r="C19" s="10"/>
      <c r="D19" s="11"/>
      <c r="E19" s="11"/>
      <c r="F19" s="20"/>
      <c r="G19" s="20"/>
    </row>
    <row r="20" spans="2:7" ht="12" customHeight="1" x14ac:dyDescent="0.2">
      <c r="B20" s="5" t="s">
        <v>18</v>
      </c>
      <c r="C20" s="6"/>
      <c r="D20" s="7"/>
      <c r="E20" s="7"/>
      <c r="F20" s="7"/>
      <c r="G20" s="7"/>
    </row>
    <row r="21" spans="2:7" x14ac:dyDescent="0.2">
      <c r="B21" s="9" t="s">
        <v>19</v>
      </c>
      <c r="C21" s="10"/>
      <c r="D21" s="11"/>
      <c r="E21" s="11"/>
      <c r="F21" s="20"/>
      <c r="G21" s="20"/>
    </row>
    <row r="22" spans="2:7" x14ac:dyDescent="0.2">
      <c r="B22" s="5" t="s">
        <v>42</v>
      </c>
      <c r="C22" s="6"/>
      <c r="D22" s="7"/>
      <c r="E22" s="7"/>
      <c r="F22" s="7"/>
      <c r="G22" s="7"/>
    </row>
    <row r="23" spans="2:7" x14ac:dyDescent="0.2">
      <c r="B23" s="9" t="s">
        <v>20</v>
      </c>
      <c r="C23" s="10"/>
      <c r="D23" s="11"/>
      <c r="E23" s="11"/>
      <c r="F23" s="20"/>
      <c r="G23" s="20"/>
    </row>
    <row r="24" spans="2:7" x14ac:dyDescent="0.2">
      <c r="B24" s="5" t="s">
        <v>43</v>
      </c>
      <c r="C24" s="6"/>
      <c r="D24" s="7"/>
      <c r="E24" s="7"/>
      <c r="F24" s="7"/>
      <c r="G24" s="7"/>
    </row>
    <row r="25" spans="2:7" x14ac:dyDescent="0.2">
      <c r="B25" s="9" t="s">
        <v>21</v>
      </c>
      <c r="C25" s="10"/>
      <c r="D25" s="11"/>
      <c r="E25" s="11"/>
      <c r="F25" s="20"/>
      <c r="G25" s="20"/>
    </row>
    <row r="26" spans="2:7" x14ac:dyDescent="0.2">
      <c r="B26" s="5" t="s">
        <v>44</v>
      </c>
      <c r="C26" s="6"/>
      <c r="D26" s="7"/>
      <c r="E26" s="7"/>
      <c r="F26" s="7"/>
      <c r="G26" s="7"/>
    </row>
    <row r="27" spans="2:7" x14ac:dyDescent="0.2">
      <c r="B27" s="9" t="s">
        <v>45</v>
      </c>
      <c r="C27" s="10"/>
      <c r="D27" s="11"/>
      <c r="E27" s="11"/>
      <c r="F27" s="20"/>
      <c r="G27" s="20"/>
    </row>
    <row r="28" spans="2:7" x14ac:dyDescent="0.2">
      <c r="B28" s="5" t="s">
        <v>22</v>
      </c>
      <c r="C28" s="6"/>
      <c r="D28" s="7"/>
      <c r="E28" s="7"/>
      <c r="F28" s="7"/>
      <c r="G28" s="7"/>
    </row>
    <row r="29" spans="2:7" x14ac:dyDescent="0.2">
      <c r="B29" s="9" t="s">
        <v>46</v>
      </c>
      <c r="C29" s="10"/>
      <c r="D29" s="11"/>
      <c r="E29" s="11"/>
      <c r="F29" s="20"/>
      <c r="G29" s="20"/>
    </row>
    <row r="30" spans="2:7" x14ac:dyDescent="0.2">
      <c r="B30" s="5"/>
      <c r="C30" s="6" t="s">
        <v>47</v>
      </c>
      <c r="D30" s="7"/>
      <c r="E30" s="7"/>
      <c r="F30" s="6"/>
      <c r="G30" s="7"/>
    </row>
    <row r="32" spans="2:7" ht="12.75" customHeight="1" x14ac:dyDescent="0.2">
      <c r="B32" s="17" t="s">
        <v>1</v>
      </c>
      <c r="C32" s="18"/>
      <c r="D32" s="18"/>
      <c r="E32" s="18"/>
      <c r="F32" s="8" t="s">
        <v>5</v>
      </c>
      <c r="G32" s="12" t="s">
        <v>36</v>
      </c>
    </row>
    <row r="33" spans="2:7" ht="13.5" customHeight="1" thickBot="1" x14ac:dyDescent="0.25">
      <c r="B33" s="19" t="s">
        <v>26</v>
      </c>
      <c r="C33" s="15" t="s">
        <v>4</v>
      </c>
      <c r="D33" s="16" t="s">
        <v>5</v>
      </c>
      <c r="E33" s="15" t="s">
        <v>36</v>
      </c>
      <c r="F33" s="16" t="s">
        <v>37</v>
      </c>
      <c r="G33" s="16" t="s">
        <v>37</v>
      </c>
    </row>
    <row r="34" spans="2:7" ht="13.5" customHeight="1" thickTop="1" x14ac:dyDescent="0.2">
      <c r="B34" s="5" t="s">
        <v>48</v>
      </c>
      <c r="C34" s="12"/>
      <c r="D34" s="8"/>
      <c r="E34" s="12"/>
      <c r="F34" s="8"/>
      <c r="G34" s="8"/>
    </row>
    <row r="35" spans="2:7" x14ac:dyDescent="0.2">
      <c r="B35" s="9" t="s">
        <v>49</v>
      </c>
      <c r="C35" s="10"/>
      <c r="D35" s="10"/>
      <c r="E35" s="10"/>
      <c r="F35" s="22"/>
      <c r="G35" s="22"/>
    </row>
    <row r="36" spans="2:7" x14ac:dyDescent="0.2">
      <c r="B36" s="5" t="s">
        <v>50</v>
      </c>
      <c r="C36" s="6"/>
      <c r="D36" s="6"/>
      <c r="E36" s="23"/>
      <c r="F36" s="6"/>
      <c r="G36" s="23"/>
    </row>
    <row r="37" spans="2:7" x14ac:dyDescent="0.2">
      <c r="B37" s="9" t="s">
        <v>28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47</v>
      </c>
      <c r="D38" s="7"/>
      <c r="E38" s="7"/>
      <c r="F38" s="6"/>
      <c r="G38" s="7"/>
    </row>
    <row r="40" spans="2:7" x14ac:dyDescent="0.2">
      <c r="B40" s="204" t="s">
        <v>51</v>
      </c>
      <c r="C40" s="204"/>
    </row>
    <row r="42" spans="2:7" x14ac:dyDescent="0.2">
      <c r="B42" s="87" t="s">
        <v>52</v>
      </c>
    </row>
    <row r="43" spans="2:7" ht="13.5" customHeight="1" x14ac:dyDescent="0.2">
      <c r="B43" s="3" t="s">
        <v>53</v>
      </c>
    </row>
    <row r="44" spans="2:7" x14ac:dyDescent="0.2">
      <c r="B44" s="3" t="s">
        <v>29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7" ma:contentTypeDescription="Create a new document." ma:contentTypeScope="" ma:versionID="6730bd45b3fdff99b1855ff6dd38e4e9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489748b2b25ce6468803abde13cc01a6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0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E069B7-2D42-4E12-A1DD-F13524C3B940}">
  <ds:schemaRefs>
    <ds:schemaRef ds:uri="ffa9d2f0-5494-45f9-9eb8-ec0cdb4a63ce"/>
    <ds:schemaRef ds:uri="d24619a9-60b3-4eda-9432-ac5f06646f89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70B7C66F-B97E-4801-B2F7-CE500682EF9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2020-09-15T09:08:16Z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