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ele Ardito\Federation of European Securities Exchanges\FESE - Team Site - Governance\Statistics\Research\IPO Stats Reports\IPO Database Enlargement\Enlargement 2017\"/>
    </mc:Choice>
  </mc:AlternateContent>
  <xr:revisionPtr revIDLastSave="69" documentId="102_{5C4195C8-5806-4D32-A107-BAF4F2E0A264}" xr6:coauthVersionLast="37" xr6:coauthVersionMax="37" xr10:uidLastSave="{64BD70F2-E87B-4762-8492-86109E9607AA}"/>
  <bookViews>
    <workbookView xWindow="0" yWindow="0" windowWidth="16950" windowHeight="6350" xr2:uid="{00000000-000D-0000-FFFF-FFFF00000000}"/>
  </bookViews>
  <sheets>
    <sheet name="Full Members 2016" sheetId="1" r:id="rId1"/>
    <sheet name="Affiliate Members 2016" sheetId="2" r:id="rId2"/>
  </sheets>
  <definedNames>
    <definedName name="_xlnm._FilterDatabase" localSheetId="0" hidden="1">'Full Members 2016'!$B$8:$U$149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12" i="1" l="1"/>
  <c r="U11" i="1"/>
</calcChain>
</file>

<file path=xl/sharedStrings.xml><?xml version="1.0" encoding="utf-8"?>
<sst xmlns="http://schemas.openxmlformats.org/spreadsheetml/2006/main" count="1282" uniqueCount="481">
  <si>
    <t>List of IPO by exchange, market type and investment flow - 2016</t>
  </si>
  <si>
    <t>Investment Flows (€ million)</t>
  </si>
  <si>
    <t>Average Turnover (EUR thousands)</t>
  </si>
  <si>
    <t>Yearly Turnover (EUR thousands)</t>
  </si>
  <si>
    <t>Name of Exchange</t>
  </si>
  <si>
    <t>Listing</t>
  </si>
  <si>
    <t>Domestic</t>
  </si>
  <si>
    <t>Market type</t>
  </si>
  <si>
    <t>Company</t>
  </si>
  <si>
    <t>Type of instrument</t>
  </si>
  <si>
    <t>Total Market Capitalisation</t>
  </si>
  <si>
    <t>Newly issued</t>
  </si>
  <si>
    <t>Already issued</t>
  </si>
  <si>
    <t>Sum of newly &amp; already</t>
  </si>
  <si>
    <t>Date</t>
  </si>
  <si>
    <t>/Foreign</t>
  </si>
  <si>
    <t>RM/MTF</t>
  </si>
  <si>
    <t>Name</t>
  </si>
  <si>
    <t>Investment fund/other</t>
  </si>
  <si>
    <t>Ticker/Symbol</t>
  </si>
  <si>
    <t>ISIN</t>
  </si>
  <si>
    <t>on 1st trading day € million</t>
  </si>
  <si>
    <t>shares</t>
  </si>
  <si>
    <t>issued shares</t>
  </si>
  <si>
    <t>BME</t>
  </si>
  <si>
    <t>MTF</t>
  </si>
  <si>
    <t>CLERHP ESTRUCTURAS</t>
  </si>
  <si>
    <t>Equity</t>
  </si>
  <si>
    <t>CLR</t>
  </si>
  <si>
    <t>ES0105121000</t>
  </si>
  <si>
    <t>RM</t>
  </si>
  <si>
    <t>Global Dominion Access, S.A.</t>
  </si>
  <si>
    <t>DOM</t>
  </si>
  <si>
    <t>ES0105130001</t>
  </si>
  <si>
    <t>Telepizza Group, S.A.</t>
  </si>
  <si>
    <t>TPZ</t>
  </si>
  <si>
    <t>ES0105128005</t>
  </si>
  <si>
    <t>Parques Reunidos, S.A.</t>
  </si>
  <si>
    <t>PQR</t>
  </si>
  <si>
    <t>ES0105131009</t>
  </si>
  <si>
    <t>Borsa Istanbul</t>
  </si>
  <si>
    <t>VİA GAYRİMENKUL YATIRIM ORTAKLIĞI A.Ş.</t>
  </si>
  <si>
    <t>VIAGO</t>
  </si>
  <si>
    <t>TREVIAG00013</t>
  </si>
  <si>
    <t>Çuhadaro?lu Metal Sanayi ve Pazarlama A.?.</t>
  </si>
  <si>
    <t>CUSAN</t>
  </si>
  <si>
    <t>TRECUHA00024</t>
  </si>
  <si>
    <t>CEESEG - Prague</t>
  </si>
  <si>
    <t>MONETA Money Bank, a.s.</t>
  </si>
  <si>
    <t>MONET</t>
  </si>
  <si>
    <t>CZ0008040318</t>
  </si>
  <si>
    <t>Deutsche Börse</t>
  </si>
  <si>
    <t>B.R.A.I.N. AG</t>
  </si>
  <si>
    <t>BNN</t>
  </si>
  <si>
    <t>DE0005203947</t>
  </si>
  <si>
    <t>Foreign</t>
  </si>
  <si>
    <t>Senvion S.A.</t>
  </si>
  <si>
    <t>SEN</t>
  </si>
  <si>
    <t>LU1377527517</t>
  </si>
  <si>
    <t>MyBucks S.A.</t>
  </si>
  <si>
    <t>MBC</t>
  </si>
  <si>
    <t>LU1404975507</t>
  </si>
  <si>
    <t xml:space="preserve">RM </t>
  </si>
  <si>
    <t>Decheng Technology AG</t>
  </si>
  <si>
    <t>DE000A1YDDM9</t>
  </si>
  <si>
    <t>Euronext</t>
  </si>
  <si>
    <t>Immersion</t>
  </si>
  <si>
    <t>ALIMR</t>
  </si>
  <si>
    <t>FR0013060100</t>
  </si>
  <si>
    <t>n/a</t>
  </si>
  <si>
    <t>Witbe</t>
  </si>
  <si>
    <t>ALWIT</t>
  </si>
  <si>
    <t>FR0013143872</t>
  </si>
  <si>
    <t>Geneuro</t>
  </si>
  <si>
    <t>GNRO</t>
  </si>
  <si>
    <t>CH0308403085</t>
  </si>
  <si>
    <t>Mediawan - SPAC-</t>
  </si>
  <si>
    <t>MDWP</t>
  </si>
  <si>
    <t>FR0013128881</t>
  </si>
  <si>
    <t>ASIT Biotech SA</t>
  </si>
  <si>
    <t>ASIT</t>
  </si>
  <si>
    <t>BE0974289218</t>
  </si>
  <si>
    <t>SIF Holding NV</t>
  </si>
  <si>
    <t>SIFG</t>
  </si>
  <si>
    <t>NL0011660485</t>
  </si>
  <si>
    <t>Kerlink</t>
  </si>
  <si>
    <t>ALKLK</t>
  </si>
  <si>
    <t>FR0013156007</t>
  </si>
  <si>
    <t>Maisons du Monde</t>
  </si>
  <si>
    <t>MDM</t>
  </si>
  <si>
    <t>FR0013153541</t>
  </si>
  <si>
    <t>Philips Lighting NV</t>
  </si>
  <si>
    <t>LIGHT</t>
  </si>
  <si>
    <t>NL0011821392</t>
  </si>
  <si>
    <t>ASR Nederland NV</t>
  </si>
  <si>
    <t>ASR</t>
  </si>
  <si>
    <t>NL0011872643</t>
  </si>
  <si>
    <t>La Française de l'Energie</t>
  </si>
  <si>
    <t>LFDE</t>
  </si>
  <si>
    <t>FR0013030152</t>
  </si>
  <si>
    <t>Basic Fit NV</t>
  </si>
  <si>
    <t>BFIT</t>
  </si>
  <si>
    <t>NL0011872650</t>
  </si>
  <si>
    <t>Cerinnov Group</t>
  </si>
  <si>
    <t>ALPCV</t>
  </si>
  <si>
    <t>FR0013178712</t>
  </si>
  <si>
    <t>Irish SE</t>
  </si>
  <si>
    <t>Draper Esprit</t>
  </si>
  <si>
    <t>GB00BY7QYJ50</t>
  </si>
  <si>
    <t>Luxembourg SE</t>
  </si>
  <si>
    <t>ARISTA S.A</t>
  </si>
  <si>
    <t>ARISTA</t>
  </si>
  <si>
    <t>LU0376142542</t>
  </si>
  <si>
    <t>Hindouja Foundries Ltd.</t>
  </si>
  <si>
    <t>GDR</t>
  </si>
  <si>
    <t>US43321P1140</t>
  </si>
  <si>
    <t>NASDAQ</t>
  </si>
  <si>
    <t>Xbrane Biopharma AB</t>
  </si>
  <si>
    <t>XBRANE</t>
  </si>
  <si>
    <t>SE0007789409</t>
  </si>
  <si>
    <t>Scandinavian Tobacco Group A/S</t>
  </si>
  <si>
    <t>STG</t>
  </si>
  <si>
    <t>DK0060696300</t>
  </si>
  <si>
    <t>Catena Media P.L.C</t>
  </si>
  <si>
    <t>CTM</t>
  </si>
  <si>
    <t>MT0001000109</t>
  </si>
  <si>
    <t>Garo AB</t>
  </si>
  <si>
    <t>GARO</t>
  </si>
  <si>
    <t>SE0008008262</t>
  </si>
  <si>
    <t>LeoVegas AB</t>
  </si>
  <si>
    <t>LEO</t>
  </si>
  <si>
    <t>SE0008091904</t>
  </si>
  <si>
    <t>Humana AB</t>
  </si>
  <si>
    <t>HUM</t>
  </si>
  <si>
    <t>SE0008040653</t>
  </si>
  <si>
    <t>Xintela  AB</t>
  </si>
  <si>
    <t>XINT</t>
  </si>
  <si>
    <t>SE0007756903</t>
  </si>
  <si>
    <t>Suomen Hoivatilat Oyj</t>
  </si>
  <si>
    <t>HOIVA</t>
  </si>
  <si>
    <t>FI4000148648</t>
  </si>
  <si>
    <t>Lehto Group Oyj</t>
  </si>
  <si>
    <t>LEHTO</t>
  </si>
  <si>
    <t>FI4000081138</t>
  </si>
  <si>
    <t>Tokmanni Group Oyj</t>
  </si>
  <si>
    <t>TOKMAN</t>
  </si>
  <si>
    <t>FI4000197934</t>
  </si>
  <si>
    <t>Resurs Holding AB</t>
  </si>
  <si>
    <t>RESURS</t>
  </si>
  <si>
    <t>SE0007665823</t>
  </si>
  <si>
    <t>Simris Alg AB</t>
  </si>
  <si>
    <t>SIMRIS B</t>
  </si>
  <si>
    <t>SE0008091664</t>
  </si>
  <si>
    <t>Nepa AB</t>
  </si>
  <si>
    <t>NEPA</t>
  </si>
  <si>
    <t>SE0008066302</t>
  </si>
  <si>
    <t>Wilson Therapeutics AB</t>
  </si>
  <si>
    <t>WTX</t>
  </si>
  <si>
    <t>SE0008293674</t>
  </si>
  <si>
    <t xml:space="preserve">AS LHV Group </t>
  </si>
  <si>
    <t>LHV</t>
  </si>
  <si>
    <t>EE3100073644</t>
  </si>
  <si>
    <t>TalkPool AG</t>
  </si>
  <si>
    <t>TALK</t>
  </si>
  <si>
    <t>CH0322161768</t>
  </si>
  <si>
    <t>Clean Motion AB</t>
  </si>
  <si>
    <t>CLEMO</t>
  </si>
  <si>
    <t>SE0008216303</t>
  </si>
  <si>
    <t>Paradox Interactive AB</t>
  </si>
  <si>
    <t>PDX</t>
  </si>
  <si>
    <t>SE0008294953</t>
  </si>
  <si>
    <t>The Marketing Group plc</t>
  </si>
  <si>
    <t>TMG</t>
  </si>
  <si>
    <t>GB00BYZX7449</t>
  </si>
  <si>
    <t>PiezoMotor Uppsala Aktiebolag</t>
  </si>
  <si>
    <t xml:space="preserve">PIEZO </t>
  </si>
  <si>
    <t>SE0008294102</t>
  </si>
  <si>
    <t>Enorama Pharma AB</t>
  </si>
  <si>
    <t>ERMA</t>
  </si>
  <si>
    <t>SE0008216329</t>
  </si>
  <si>
    <t>B3IT Management AB</t>
  </si>
  <si>
    <t>B3IT</t>
  </si>
  <si>
    <t>SE0008347660</t>
  </si>
  <si>
    <t>Swedencare AB</t>
  </si>
  <si>
    <t>SECARE</t>
  </si>
  <si>
    <t>SE0008294078</t>
  </si>
  <si>
    <t>Privanet Group Oyj</t>
  </si>
  <si>
    <t>PRIVA</t>
  </si>
  <si>
    <t>FI4000153515</t>
  </si>
  <si>
    <t>GS Sweden AB</t>
  </si>
  <si>
    <t>GOMX</t>
  </si>
  <si>
    <t>SE0008348304</t>
  </si>
  <si>
    <t xml:space="preserve">Alelion Energy Systems AB </t>
  </si>
  <si>
    <t>ALELIO</t>
  </si>
  <si>
    <t>SE0008348072</t>
  </si>
  <si>
    <t>Lauritz.com Group A/S</t>
  </si>
  <si>
    <t>LAUR</t>
  </si>
  <si>
    <t>DK0060733368</t>
  </si>
  <si>
    <t>MAXF</t>
  </si>
  <si>
    <t>SE0008406417</t>
  </si>
  <si>
    <t xml:space="preserve">Oslo Børs </t>
  </si>
  <si>
    <t>B2Holding ASA</t>
  </si>
  <si>
    <t>B2H</t>
  </si>
  <si>
    <t>NO0010633951</t>
  </si>
  <si>
    <t>SIX Swiss Exchange</t>
  </si>
  <si>
    <t>VAT Group AG</t>
  </si>
  <si>
    <t>VACN</t>
  </si>
  <si>
    <t>CH0311864901</t>
  </si>
  <si>
    <t>Investis Holding SA</t>
  </si>
  <si>
    <t>IREN</t>
  </si>
  <si>
    <t>CH0325094297</t>
  </si>
  <si>
    <t>Warsaw SE</t>
  </si>
  <si>
    <t>SARE S.A.</t>
  </si>
  <si>
    <t>SARE/SAR</t>
  </si>
  <si>
    <t>PLSARE000013</t>
  </si>
  <si>
    <t>ARCHICOM SA</t>
  </si>
  <si>
    <t>ARCHICOM/ARH</t>
  </si>
  <si>
    <t>MASTER PHARM S.A.</t>
  </si>
  <si>
    <t>MPH</t>
  </si>
  <si>
    <t>PLMSTPH00016</t>
  </si>
  <si>
    <t>POLSKI BANK KOMÓREK MACIERZYSTYCH S.A.</t>
  </si>
  <si>
    <t>BKM</t>
  </si>
  <si>
    <t>PLPBKM000012</t>
  </si>
  <si>
    <t>X-TRADE BROKERS DM S.A.</t>
  </si>
  <si>
    <t>XTRADEBDM/XTB</t>
  </si>
  <si>
    <t>PLXTRDM00011</t>
  </si>
  <si>
    <t>I2 DEVELOPMENT S.A.</t>
  </si>
  <si>
    <t>I2DEV/I2D</t>
  </si>
  <si>
    <t>PLI2DVL00014</t>
  </si>
  <si>
    <t>AUTO PARTNER S.A.</t>
  </si>
  <si>
    <t>APR</t>
  </si>
  <si>
    <t>PLATPRT00018</t>
  </si>
  <si>
    <t>*The shares of the newly established and spin-off PLAZZA AG were allocated to Conzzeta shareholders proportionally to their existing shareholding.</t>
  </si>
  <si>
    <t>ATRYS HEALTH</t>
  </si>
  <si>
    <t>ATRY</t>
  </si>
  <si>
    <t>ES0105148003</t>
  </si>
  <si>
    <t>VOZTELECOM OIGAA360</t>
  </si>
  <si>
    <t>VOZ</t>
  </si>
  <si>
    <t>ES0105156006</t>
  </si>
  <si>
    <t>A.H.T. Syngas Technology N.V.</t>
  </si>
  <si>
    <t>3SQ1</t>
  </si>
  <si>
    <t>NL0010872388</t>
  </si>
  <si>
    <t>Enertime</t>
  </si>
  <si>
    <t>ALENE</t>
  </si>
  <si>
    <t>FR0011915339</t>
  </si>
  <si>
    <t>Gensight Biologics sa</t>
  </si>
  <si>
    <t>SIGHT</t>
  </si>
  <si>
    <t>FR0013183985</t>
  </si>
  <si>
    <t>Pharnext</t>
  </si>
  <si>
    <t>ALPHA</t>
  </si>
  <si>
    <t>FR0011191287</t>
  </si>
  <si>
    <t>PARTNERS GROUP SECONDARY 2015 (EUR) S.C.A., SICAV-SIF</t>
  </si>
  <si>
    <t>LU1150706494</t>
  </si>
  <si>
    <t>Maha Energy AB</t>
  </si>
  <si>
    <t>MAHA A</t>
  </si>
  <si>
    <t>SE0008374383</t>
  </si>
  <si>
    <t>ExpreS2ion Biotech Holding AB</t>
  </si>
  <si>
    <t>EXPRS2</t>
  </si>
  <si>
    <t>SE0008348262</t>
  </si>
  <si>
    <t>JINDAL STAINLESS (HISAR) LIMITED</t>
  </si>
  <si>
    <t>CER LX</t>
  </si>
  <si>
    <t>US47760U1043</t>
  </si>
  <si>
    <t>IL0001138676</t>
  </si>
  <si>
    <t>VNTZ</t>
  </si>
  <si>
    <t>Vonetize</t>
  </si>
  <si>
    <t>Tel-Aviv SE</t>
  </si>
  <si>
    <t>Revenues for the year (EUR thousands)</t>
  </si>
  <si>
    <t>GLOBANT S.A.</t>
  </si>
  <si>
    <t>GLOB LX</t>
  </si>
  <si>
    <t>LU0974299876</t>
  </si>
  <si>
    <t>ECHO POLSKA PROPERTIES N.V.</t>
  </si>
  <si>
    <t>EPP LX</t>
  </si>
  <si>
    <t>NL0011983374</t>
  </si>
  <si>
    <t>COGS</t>
  </si>
  <si>
    <t>SE0007604061</t>
  </si>
  <si>
    <t>Nets A/S</t>
  </si>
  <si>
    <t>NETS</t>
  </si>
  <si>
    <t>DK0060745453</t>
  </si>
  <si>
    <t>Internationella Engelska Skolan i Sverige Holdings II AB</t>
  </si>
  <si>
    <t>ENG</t>
  </si>
  <si>
    <t>SE0008585525</t>
  </si>
  <si>
    <t xml:space="preserve">Number of Employees </t>
  </si>
  <si>
    <t>Takeaway.com NV</t>
  </si>
  <si>
    <t>TKWY</t>
  </si>
  <si>
    <t>NL0012015705</t>
  </si>
  <si>
    <t>Noxxon Pharma NV</t>
  </si>
  <si>
    <t>ALNOX</t>
  </si>
  <si>
    <t>NL0012044762</t>
  </si>
  <si>
    <t>va-Q-tec AG</t>
  </si>
  <si>
    <t>VQT</t>
  </si>
  <si>
    <t>DE0006636681</t>
  </si>
  <si>
    <t>Megureit</t>
  </si>
  <si>
    <t>MGRT</t>
  </si>
  <si>
    <t>IL0011391955</t>
  </si>
  <si>
    <t>RocketInternet</t>
  </si>
  <si>
    <t>RKETI LX</t>
  </si>
  <si>
    <t>DE000A12UKK6</t>
  </si>
  <si>
    <t>FLE SICAV-FIS B</t>
  </si>
  <si>
    <t>LU0386500333</t>
  </si>
  <si>
    <t>Ahlsell AB</t>
  </si>
  <si>
    <t>AHSL</t>
  </si>
  <si>
    <t>SE0009155005</t>
  </si>
  <si>
    <t>InDex Pharmaceuticals Holding AB</t>
  </si>
  <si>
    <t>INDEX</t>
  </si>
  <si>
    <t>SE0008966295</t>
  </si>
  <si>
    <t>Solnaberg Property AB</t>
  </si>
  <si>
    <t>SOLNA</t>
  </si>
  <si>
    <t>SE0009155211</t>
  </si>
  <si>
    <t>Vincit Group Oyj</t>
  </si>
  <si>
    <t>VINCIT</t>
  </si>
  <si>
    <t>FI4000185533</t>
  </si>
  <si>
    <t>Gasporox AB</t>
  </si>
  <si>
    <t>GPX</t>
  </si>
  <si>
    <t>SE0008991624</t>
  </si>
  <si>
    <t>innogy SE</t>
  </si>
  <si>
    <t>IGY</t>
  </si>
  <si>
    <t>DE000A2AADD2</t>
  </si>
  <si>
    <t>Shop Apotheke Europe N.V.</t>
  </si>
  <si>
    <t>SAE</t>
  </si>
  <si>
    <t>NL0012044747</t>
  </si>
  <si>
    <t>ABEO SA</t>
  </si>
  <si>
    <t>ABEO</t>
  </si>
  <si>
    <t>FR0013185857</t>
  </si>
  <si>
    <t>Groupe Parot</t>
  </si>
  <si>
    <t>ALPAR</t>
  </si>
  <si>
    <t>FR0013204070</t>
  </si>
  <si>
    <t>CELON PHARMA S.A.</t>
  </si>
  <si>
    <t>CLNPHARMA/CLN</t>
  </si>
  <si>
    <t>PLAYWAY S.A.</t>
  </si>
  <si>
    <t>PLAYWAY/PLW</t>
  </si>
  <si>
    <t>PLPLAYW00015</t>
  </si>
  <si>
    <t>STELMET S.A.</t>
  </si>
  <si>
    <t>STELMET/STL</t>
  </si>
  <si>
    <t>PLSTLMT00010</t>
  </si>
  <si>
    <t>Oslo Axess</t>
  </si>
  <si>
    <t>Targovax</t>
  </si>
  <si>
    <t>TRVX</t>
  </si>
  <si>
    <t>NO0010689326</t>
  </si>
  <si>
    <t>Alligator Bioscience AB</t>
  </si>
  <si>
    <t>ATORX</t>
  </si>
  <si>
    <t>SE0000767188</t>
  </si>
  <si>
    <t>Serneke Group AB</t>
  </si>
  <si>
    <t>SRNKE B</t>
  </si>
  <si>
    <t>SE0007278841</t>
  </si>
  <si>
    <t>DNA Oyj</t>
  </si>
  <si>
    <t>DNA</t>
  </si>
  <si>
    <t>FI4000062385</t>
  </si>
  <si>
    <t>CELLINK AB</t>
  </si>
  <si>
    <t>CELLNK B</t>
  </si>
  <si>
    <t>SE0009189657</t>
  </si>
  <si>
    <t>Heeros Plc</t>
  </si>
  <si>
    <t>HEEROS</t>
  </si>
  <si>
    <t>FI4000127527</t>
  </si>
  <si>
    <t>Crunchfish AB</t>
  </si>
  <si>
    <t>CFISH</t>
  </si>
  <si>
    <t>SE0009190192</t>
  </si>
  <si>
    <t>Gapwaves AB</t>
  </si>
  <si>
    <t>GAPW B</t>
  </si>
  <si>
    <t>SE0009155518</t>
  </si>
  <si>
    <t>THQ Nordic AB</t>
  </si>
  <si>
    <t>THQN B</t>
  </si>
  <si>
    <t xml:space="preserve">SE0009241706 </t>
  </si>
  <si>
    <t>ARTIFEX MUNDI S.A.</t>
  </si>
  <si>
    <t>ARTIFEX/ART</t>
  </si>
  <si>
    <t>PLARTFX00011</t>
  </si>
  <si>
    <t>BIURO INWESTYCJI KAPITAŁOWYCH S.A.</t>
  </si>
  <si>
    <t>BIUROIK/BIK</t>
  </si>
  <si>
    <t>DENERG</t>
  </si>
  <si>
    <t>DK0060094928</t>
  </si>
  <si>
    <t>Nordic Waterproofing Holding A/S</t>
  </si>
  <si>
    <t>NWG</t>
  </si>
  <si>
    <t>DK0060738409</t>
  </si>
  <si>
    <t>TF Bank AB</t>
  </si>
  <si>
    <t>TFBANK</t>
  </si>
  <si>
    <t>SE0007331608</t>
  </si>
  <si>
    <t>AcadeMedia AB</t>
  </si>
  <si>
    <t>ACAD</t>
  </si>
  <si>
    <t>SE0007897079</t>
  </si>
  <si>
    <t>Cyxone AB</t>
  </si>
  <si>
    <t>CYXO</t>
  </si>
  <si>
    <t>SE0007815428</t>
  </si>
  <si>
    <t>AdderaCare AB</t>
  </si>
  <si>
    <t>ADDERA</t>
  </si>
  <si>
    <t>SE0009160922</t>
  </si>
  <si>
    <t>ByggPartner i Dalarna Holding AB</t>
  </si>
  <si>
    <t>BYGGP</t>
  </si>
  <si>
    <t>SE0009242324</t>
  </si>
  <si>
    <t>Scandinavian ChemoTech AB</t>
  </si>
  <si>
    <t>CMOTEC B</t>
  </si>
  <si>
    <t>SE0009242654</t>
  </si>
  <si>
    <t>Smart Eye Aktiebolag</t>
  </si>
  <si>
    <t>SEYE</t>
  </si>
  <si>
    <t>SE0009268279</t>
  </si>
  <si>
    <t>Edgeware AB</t>
  </si>
  <si>
    <t>EDGE</t>
  </si>
  <si>
    <t>SE0009268360</t>
  </si>
  <si>
    <t>Skeljungur hf.</t>
  </si>
  <si>
    <t>SKEL</t>
  </si>
  <si>
    <t>IS0000000503</t>
  </si>
  <si>
    <t>Aino Holding AB</t>
  </si>
  <si>
    <t>AINO</t>
  </si>
  <si>
    <t>SE0009242555</t>
  </si>
  <si>
    <t>Acarix AB</t>
  </si>
  <si>
    <t>ACARIX</t>
  </si>
  <si>
    <t>SE0009268717</t>
  </si>
  <si>
    <t>ÅAC Microtec AB</t>
  </si>
  <si>
    <t>AAC</t>
  </si>
  <si>
    <t>SE0009268154</t>
  </si>
  <si>
    <t>SeaTwirl AB</t>
  </si>
  <si>
    <t>STW</t>
  </si>
  <si>
    <t>SE0009242175</t>
  </si>
  <si>
    <t>Rethinking Care Sweden AB</t>
  </si>
  <si>
    <t>RTC</t>
  </si>
  <si>
    <t>SE0008705255</t>
  </si>
  <si>
    <t>Bucharest SE</t>
  </si>
  <si>
    <t>MedLife S.A.</t>
  </si>
  <si>
    <t>M</t>
  </si>
  <si>
    <t xml:space="preserve"> ROMEDLACNOR6</t>
  </si>
  <si>
    <t>Allterco AD-Sofia</t>
  </si>
  <si>
    <t>A4L</t>
  </si>
  <si>
    <t>BG1100003166</t>
  </si>
  <si>
    <t>Bulgarian SE - Sofia</t>
  </si>
  <si>
    <t>Varia US Properties AG</t>
  </si>
  <si>
    <t>VARN</t>
  </si>
  <si>
    <t>CH0305285295</t>
  </si>
  <si>
    <t>CENER</t>
  </si>
  <si>
    <t>BE0974303357</t>
  </si>
  <si>
    <t xml:space="preserve"> -</t>
  </si>
  <si>
    <t>Horizontal Software SA</t>
  </si>
  <si>
    <t>ALHSW</t>
  </si>
  <si>
    <t>FR0013219367</t>
  </si>
  <si>
    <t>Nextstage</t>
  </si>
  <si>
    <t>NEXTS</t>
  </si>
  <si>
    <t>FR0012789386</t>
  </si>
  <si>
    <t>Patris Investimentos SGPS SA</t>
  </si>
  <si>
    <t>ALPTR</t>
  </si>
  <si>
    <t>PTPRS0AM0009</t>
  </si>
  <si>
    <t>Cenergy Holdings SA**</t>
  </si>
  <si>
    <t>Overseas</t>
  </si>
  <si>
    <t>OVRS</t>
  </si>
  <si>
    <t>IL0011396178</t>
  </si>
  <si>
    <t>CLEVER GLOBAL, S.A.</t>
  </si>
  <si>
    <t>CLE</t>
  </si>
  <si>
    <t>ES0105152005</t>
  </si>
  <si>
    <t>MONDO TV IBEROAMERICA</t>
  </si>
  <si>
    <t>MONI</t>
  </si>
  <si>
    <t>ES0105216008</t>
  </si>
  <si>
    <t>PANGAEA ONCOLOGY</t>
  </si>
  <si>
    <t>PANG</t>
  </si>
  <si>
    <t>ES0105221008</t>
  </si>
  <si>
    <t>TXM S.A.</t>
  </si>
  <si>
    <t>TXM/TXM</t>
  </si>
  <si>
    <t>CENERGY HOLDINGS S.A.</t>
  </si>
  <si>
    <t>ATHEX</t>
  </si>
  <si>
    <t xml:space="preserve">Arcus </t>
  </si>
  <si>
    <t>ARCUS</t>
  </si>
  <si>
    <t>NO0010776875</t>
  </si>
  <si>
    <t>INTERCONTINENTAL INTERNATIONAL REIC</t>
  </si>
  <si>
    <t>INTERCO</t>
  </si>
  <si>
    <t>GRS516003001</t>
  </si>
  <si>
    <t>Budapest SE</t>
  </si>
  <si>
    <t>Duna House Holding Plc.</t>
  </si>
  <si>
    <t>DUNAHOUSE</t>
  </si>
  <si>
    <t>HU0000135090</t>
  </si>
  <si>
    <t>HINDUJA LX</t>
  </si>
  <si>
    <t>Number of Employees</t>
  </si>
  <si>
    <t>**Cenergy Holdings SA has been a Spin-off. In this case no investment flows have been realised.</t>
  </si>
  <si>
    <t>MaxFast Properties AB***</t>
  </si>
  <si>
    <t>Irish Stock Exchange: GRW / London Stock Exchange: GROW</t>
  </si>
  <si>
    <t>PLARHCM00016</t>
  </si>
  <si>
    <t>PLCLNPH00015</t>
  </si>
  <si>
    <t>PLBIKPT00014</t>
  </si>
  <si>
    <t>PLTXM0000015</t>
  </si>
  <si>
    <t xml:space="preserve"> n/a </t>
  </si>
  <si>
    <t xml:space="preserve">                                                                                   -  </t>
  </si>
  <si>
    <t>DONG Energy A/S*</t>
  </si>
  <si>
    <t>*DONG Energy chaged name to Orsted in October 2017</t>
  </si>
  <si>
    <t>***MaxFast Properties AB changed name to MaxFastigheter i Sverige AB.</t>
  </si>
  <si>
    <t>****Cognosec AB</t>
  </si>
  <si>
    <t>****Cognosec AB changed name to Cyber1</t>
  </si>
  <si>
    <t>Note: Currencies different from the Euro have been converted based on the exchange rate of 31.12. Source: Oanda (www.oanda.com)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</si>
</sst>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\ _€_-;\-* #,##0.00\ _€_-;_-* &quot;-&quot;??\ _€_-;_-@_-"/>
    <numFmt numFmtId="164" formatCode="_-* #,##0.00_-;\-* #,##0.00_-;_-* &quot;-&quot;??_-;_-@_-"/>
    <numFmt numFmtId="165" formatCode="_ * #,##0.00_ ;_ * \-#,##0.00_ ;_ * &quot;-&quot;??_ ;_ @_ "/>
    <numFmt numFmtId="166" formatCode="dd/mm/yy;@"/>
    <numFmt numFmtId="167" formatCode="_-* #,##0.00\ _k_r_-;\-* #,##0.00\ _k_r_-;_-* &quot;-&quot;??\ _k_r_-;_-@_-"/>
    <numFmt numFmtId="168" formatCode="_-* #,##0.00\ &quot;kr&quot;_-;\-* #,##0.00\ &quot;kr&quot;_-;_-* &quot;-&quot;??\ &quot;kr&quot;_-;_-@_-"/>
    <numFmt numFmtId="169" formatCode="#,##0.0"/>
    <numFmt numFmtId="170" formatCode="_ * #,##0.0_ ;_ * \-#,##0.0_ ;_ * &quot;-&quot;??_ ;_ @_ "/>
    <numFmt numFmtId="171" formatCode="0.0"/>
    <numFmt numFmtId="172" formatCode="_-* #,##0.00\ &quot;zł&quot;_-;\-* #,##0.00\ &quot;zł&quot;_-;_-* &quot;-&quot;??\ &quot;zł&quot;_-;_-@_-"/>
    <numFmt numFmtId="173" formatCode="#,##0.0_ ;\-#,##0.0\ "/>
    <numFmt numFmtId="174" formatCode="#,##0_ ;\-#,##0\ "/>
    <numFmt numFmtId="175" formatCode="_ * #,##0_ ;_ * \-#,##0_ ;_ * &quot;-&quot;??_ ;_ @_ "/>
  </numFmts>
  <fonts count="2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8"/>
      <color rgb="FF000000"/>
      <name val="Arial"/>
      <family val="2"/>
    </font>
    <font>
      <sz val="8"/>
      <color rgb="FF000000"/>
      <name val="Verdana"/>
      <family val="2"/>
    </font>
    <font>
      <b/>
      <sz val="18"/>
      <color theme="9" tint="-0.249977111117893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indexed="63"/>
      <name val="Arial"/>
      <family val="2"/>
    </font>
    <font>
      <sz val="8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rgb="FF000000"/>
      <name val="Verdana"/>
      <family val="2"/>
    </font>
    <font>
      <sz val="11"/>
      <color theme="1"/>
      <name val="Calibri"/>
      <family val="2"/>
      <scheme val="minor"/>
    </font>
    <font>
      <b/>
      <sz val="18"/>
      <color theme="9" tint="-0.249977111117893"/>
      <name val="Calibri"/>
      <family val="2"/>
      <scheme val="minor"/>
    </font>
    <font>
      <sz val="10"/>
      <color theme="1"/>
      <name val="Times New Roman"/>
      <family val="1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indexed="6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5" fontId="6" fillId="0" borderId="0" applyFont="0" applyFill="0" applyBorder="0" applyAlignment="0" applyProtection="0"/>
    <xf numFmtId="0" fontId="5" fillId="0" borderId="0"/>
    <xf numFmtId="167" fontId="6" fillId="0" borderId="0" applyFont="0" applyFill="0" applyBorder="0" applyAlignment="0" applyProtection="0"/>
    <xf numFmtId="0" fontId="7" fillId="0" borderId="0"/>
    <xf numFmtId="168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0" fillId="0" borderId="0"/>
    <xf numFmtId="164" fontId="6" fillId="0" borderId="0" applyFont="0" applyFill="0" applyBorder="0" applyAlignment="0" applyProtection="0"/>
  </cellStyleXfs>
  <cellXfs count="165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/>
    <xf numFmtId="0" fontId="1" fillId="2" borderId="0" xfId="0" applyFont="1" applyFill="1"/>
    <xf numFmtId="166" fontId="5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Fill="1"/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69" fontId="5" fillId="0" borderId="0" xfId="0" applyNumberFormat="1" applyFont="1" applyBorder="1" applyAlignment="1">
      <alignment horizontal="right"/>
    </xf>
    <xf numFmtId="169" fontId="2" fillId="0" borderId="0" xfId="1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169" fontId="5" fillId="0" borderId="0" xfId="1" applyNumberFormat="1" applyFont="1" applyBorder="1" applyAlignment="1">
      <alignment horizontal="right"/>
    </xf>
    <xf numFmtId="169" fontId="2" fillId="0" borderId="0" xfId="0" applyNumberFormat="1" applyFont="1" applyBorder="1" applyAlignment="1">
      <alignment horizontal="right"/>
    </xf>
    <xf numFmtId="169" fontId="8" fillId="0" borderId="0" xfId="1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169" fontId="8" fillId="0" borderId="0" xfId="1" applyNumberFormat="1" applyFont="1" applyFill="1" applyBorder="1" applyAlignment="1">
      <alignment horizontal="right"/>
    </xf>
    <xf numFmtId="166" fontId="8" fillId="0" borderId="0" xfId="0" applyNumberFormat="1" applyFont="1" applyBorder="1" applyAlignment="1">
      <alignment horizontal="center"/>
    </xf>
    <xf numFmtId="169" fontId="8" fillId="0" borderId="0" xfId="6" applyNumberFormat="1" applyFont="1" applyBorder="1" applyAlignment="1">
      <alignment horizontal="right"/>
    </xf>
    <xf numFmtId="169" fontId="8" fillId="0" borderId="0" xfId="6" applyNumberFormat="1" applyFont="1" applyFill="1" applyBorder="1" applyAlignment="1">
      <alignment horizontal="right"/>
    </xf>
    <xf numFmtId="170" fontId="8" fillId="0" borderId="0" xfId="6" applyNumberFormat="1" applyFont="1" applyFill="1" applyBorder="1" applyAlignment="1">
      <alignment horizontal="right"/>
    </xf>
    <xf numFmtId="170" fontId="8" fillId="0" borderId="0" xfId="6" applyNumberFormat="1" applyFont="1" applyBorder="1" applyAlignment="1">
      <alignment horizontal="right"/>
    </xf>
    <xf numFmtId="166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9" fontId="5" fillId="0" borderId="0" xfId="0" applyNumberFormat="1" applyFont="1" applyFill="1" applyBorder="1" applyAlignment="1">
      <alignment horizontal="right"/>
    </xf>
    <xf numFmtId="0" fontId="8" fillId="0" borderId="0" xfId="2" applyFont="1" applyFill="1" applyBorder="1" applyAlignment="1">
      <alignment horizontal="center"/>
    </xf>
    <xf numFmtId="16" fontId="9" fillId="0" borderId="0" xfId="0" applyNumberFormat="1" applyFont="1" applyFill="1" applyBorder="1" applyAlignment="1">
      <alignment horizontal="center" vertical="top" wrapText="1"/>
    </xf>
    <xf numFmtId="171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71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70" fontId="5" fillId="0" borderId="0" xfId="1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166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right" wrapText="1"/>
    </xf>
    <xf numFmtId="166" fontId="5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166" fontId="5" fillId="0" borderId="3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171" fontId="2" fillId="0" borderId="4" xfId="0" applyNumberFormat="1" applyFont="1" applyBorder="1" applyAlignment="1">
      <alignment horizontal="right" vertical="top"/>
    </xf>
    <xf numFmtId="171" fontId="8" fillId="0" borderId="4" xfId="0" applyNumberFormat="1" applyFont="1" applyFill="1" applyBorder="1" applyAlignment="1">
      <alignment horizontal="right" vertical="top"/>
    </xf>
    <xf numFmtId="1" fontId="5" fillId="3" borderId="4" xfId="0" applyNumberFormat="1" applyFont="1" applyFill="1" applyBorder="1" applyAlignment="1">
      <alignment horizontal="right"/>
    </xf>
    <xf numFmtId="1" fontId="5" fillId="3" borderId="3" xfId="0" applyNumberFormat="1" applyFont="1" applyFill="1" applyBorder="1" applyAlignment="1">
      <alignment horizontal="right"/>
    </xf>
    <xf numFmtId="170" fontId="5" fillId="4" borderId="15" xfId="1" applyNumberFormat="1" applyFont="1" applyFill="1" applyBorder="1" applyAlignment="1">
      <alignment horizontal="right"/>
    </xf>
    <xf numFmtId="170" fontId="5" fillId="5" borderId="4" xfId="1" applyNumberFormat="1" applyFont="1" applyFill="1" applyBorder="1" applyAlignment="1">
      <alignment horizontal="right"/>
    </xf>
    <xf numFmtId="170" fontId="5" fillId="6" borderId="4" xfId="1" applyNumberFormat="1" applyFont="1" applyFill="1" applyBorder="1"/>
    <xf numFmtId="170" fontId="5" fillId="6" borderId="3" xfId="1" applyNumberFormat="1" applyFont="1" applyFill="1" applyBorder="1"/>
    <xf numFmtId="170" fontId="13" fillId="6" borderId="3" xfId="1" applyNumberFormat="1" applyFont="1" applyFill="1" applyBorder="1" applyAlignment="1">
      <alignment horizontal="right"/>
    </xf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center"/>
    </xf>
    <xf numFmtId="0" fontId="16" fillId="0" borderId="0" xfId="0" applyFont="1"/>
    <xf numFmtId="0" fontId="17" fillId="2" borderId="0" xfId="0" applyFont="1" applyFill="1"/>
    <xf numFmtId="0" fontId="17" fillId="2" borderId="0" xfId="0" applyFont="1" applyFill="1" applyAlignment="1">
      <alignment horizontal="center"/>
    </xf>
    <xf numFmtId="0" fontId="20" fillId="0" borderId="1" xfId="0" applyFont="1" applyBorder="1" applyAlignment="1">
      <alignment horizontal="center" vertical="top"/>
    </xf>
    <xf numFmtId="0" fontId="20" fillId="0" borderId="2" xfId="0" applyFont="1" applyBorder="1" applyAlignment="1">
      <alignment horizontal="center" vertical="top"/>
    </xf>
    <xf numFmtId="0" fontId="20" fillId="0" borderId="5" xfId="0" applyFont="1" applyBorder="1" applyAlignment="1">
      <alignment horizontal="center" vertical="top"/>
    </xf>
    <xf numFmtId="0" fontId="20" fillId="0" borderId="6" xfId="0" applyFont="1" applyBorder="1" applyAlignment="1">
      <alignment horizontal="center" vertical="top"/>
    </xf>
    <xf numFmtId="0" fontId="20" fillId="0" borderId="3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/>
    </xf>
    <xf numFmtId="175" fontId="21" fillId="3" borderId="3" xfId="1" applyNumberFormat="1" applyFont="1" applyFill="1" applyBorder="1" applyAlignment="1">
      <alignment horizontal="right"/>
    </xf>
    <xf numFmtId="170" fontId="22" fillId="4" borderId="3" xfId="1" applyNumberFormat="1" applyFont="1" applyFill="1" applyBorder="1" applyAlignment="1">
      <alignment horizontal="right"/>
    </xf>
    <xf numFmtId="170" fontId="21" fillId="5" borderId="3" xfId="1" applyNumberFormat="1" applyFont="1" applyFill="1" applyBorder="1" applyAlignment="1">
      <alignment horizontal="right"/>
    </xf>
    <xf numFmtId="170" fontId="21" fillId="6" borderId="9" xfId="1" applyNumberFormat="1" applyFont="1" applyFill="1" applyBorder="1" applyAlignment="1">
      <alignment horizontal="right"/>
    </xf>
    <xf numFmtId="0" fontId="20" fillId="0" borderId="4" xfId="0" applyFont="1" applyBorder="1" applyAlignment="1">
      <alignment horizontal="center" vertical="top" wrapText="1"/>
    </xf>
    <xf numFmtId="166" fontId="22" fillId="0" borderId="3" xfId="0" applyNumberFormat="1" applyFont="1" applyBorder="1" applyAlignment="1">
      <alignment horizontal="center" vertical="top"/>
    </xf>
    <xf numFmtId="0" fontId="20" fillId="0" borderId="4" xfId="0" applyFont="1" applyBorder="1" applyAlignment="1">
      <alignment horizontal="center" vertical="top"/>
    </xf>
    <xf numFmtId="171" fontId="21" fillId="0" borderId="4" xfId="0" applyNumberFormat="1" applyFont="1" applyFill="1" applyBorder="1" applyAlignment="1">
      <alignment horizontal="right" vertical="top"/>
    </xf>
    <xf numFmtId="171" fontId="20" fillId="0" borderId="4" xfId="0" applyNumberFormat="1" applyFont="1" applyBorder="1" applyAlignment="1">
      <alignment horizontal="right" vertical="top"/>
    </xf>
    <xf numFmtId="170" fontId="21" fillId="6" borderId="3" xfId="1" applyNumberFormat="1" applyFont="1" applyFill="1" applyBorder="1" applyAlignment="1">
      <alignment horizontal="right"/>
    </xf>
    <xf numFmtId="0" fontId="22" fillId="0" borderId="3" xfId="0" applyFont="1" applyBorder="1" applyAlignment="1">
      <alignment horizontal="center"/>
    </xf>
    <xf numFmtId="0" fontId="20" fillId="0" borderId="3" xfId="0" applyFont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171" fontId="21" fillId="0" borderId="3" xfId="0" applyNumberFormat="1" applyFont="1" applyFill="1" applyBorder="1" applyAlignment="1">
      <alignment horizontal="right" vertical="top"/>
    </xf>
    <xf numFmtId="170" fontId="22" fillId="5" borderId="3" xfId="1" applyNumberFormat="1" applyFont="1" applyFill="1" applyBorder="1" applyAlignment="1">
      <alignment horizontal="right"/>
    </xf>
    <xf numFmtId="170" fontId="22" fillId="6" borderId="3" xfId="1" applyNumberFormat="1" applyFont="1" applyFill="1" applyBorder="1" applyAlignment="1">
      <alignment horizontal="right"/>
    </xf>
    <xf numFmtId="0" fontId="21" fillId="0" borderId="3" xfId="0" applyFont="1" applyFill="1" applyBorder="1" applyAlignment="1">
      <alignment horizontal="center" vertical="top"/>
    </xf>
    <xf numFmtId="0" fontId="20" fillId="0" borderId="0" xfId="0" applyFont="1" applyBorder="1" applyAlignment="1">
      <alignment horizontal="center" vertical="center" wrapText="1"/>
    </xf>
    <xf numFmtId="166" fontId="22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9" fontId="20" fillId="0" borderId="0" xfId="1" applyNumberFormat="1" applyFont="1" applyBorder="1" applyAlignment="1">
      <alignment horizontal="right"/>
    </xf>
    <xf numFmtId="169" fontId="22" fillId="0" borderId="0" xfId="0" applyNumberFormat="1" applyFont="1" applyBorder="1" applyAlignment="1">
      <alignment horizontal="right"/>
    </xf>
    <xf numFmtId="170" fontId="15" fillId="0" borderId="0" xfId="1" applyNumberFormat="1" applyFont="1"/>
    <xf numFmtId="49" fontId="20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69" fontId="20" fillId="0" borderId="0" xfId="0" applyNumberFormat="1" applyFont="1" applyBorder="1" applyAlignment="1">
      <alignment horizontal="right"/>
    </xf>
    <xf numFmtId="169" fontId="22" fillId="0" borderId="0" xfId="1" applyNumberFormat="1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169" fontId="21" fillId="0" borderId="0" xfId="1" applyNumberFormat="1" applyFont="1" applyBorder="1" applyAlignment="1">
      <alignment horizontal="right"/>
    </xf>
    <xf numFmtId="169" fontId="21" fillId="0" borderId="0" xfId="1" applyNumberFormat="1" applyFont="1" applyFill="1" applyBorder="1" applyAlignment="1">
      <alignment horizontal="right"/>
    </xf>
    <xf numFmtId="166" fontId="21" fillId="0" borderId="0" xfId="0" applyNumberFormat="1" applyFont="1" applyBorder="1" applyAlignment="1">
      <alignment horizontal="center"/>
    </xf>
    <xf numFmtId="169" fontId="21" fillId="0" borderId="0" xfId="6" applyNumberFormat="1" applyFont="1" applyBorder="1" applyAlignment="1">
      <alignment horizontal="right"/>
    </xf>
    <xf numFmtId="169" fontId="21" fillId="0" borderId="0" xfId="6" applyNumberFormat="1" applyFont="1" applyFill="1" applyBorder="1" applyAlignment="1">
      <alignment horizontal="right"/>
    </xf>
    <xf numFmtId="170" fontId="21" fillId="0" borderId="0" xfId="6" applyNumberFormat="1" applyFont="1" applyFill="1" applyBorder="1" applyAlignment="1">
      <alignment horizontal="right"/>
    </xf>
    <xf numFmtId="170" fontId="21" fillId="0" borderId="0" xfId="6" applyNumberFormat="1" applyFont="1" applyBorder="1" applyAlignment="1">
      <alignment horizontal="right"/>
    </xf>
    <xf numFmtId="166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5" fillId="0" borderId="0" xfId="0" applyFont="1" applyFill="1"/>
    <xf numFmtId="169" fontId="22" fillId="0" borderId="0" xfId="0" applyNumberFormat="1" applyFont="1" applyFill="1" applyBorder="1" applyAlignment="1">
      <alignment horizontal="right"/>
    </xf>
    <xf numFmtId="0" fontId="21" fillId="0" borderId="0" xfId="2" applyFont="1" applyFill="1" applyBorder="1" applyAlignment="1">
      <alignment horizontal="center"/>
    </xf>
    <xf numFmtId="16" fontId="23" fillId="0" borderId="0" xfId="0" applyNumberFormat="1" applyFont="1" applyFill="1" applyBorder="1" applyAlignment="1">
      <alignment horizontal="center" vertical="top" wrapText="1"/>
    </xf>
    <xf numFmtId="171" fontId="22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171" fontId="22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170" fontId="22" fillId="0" borderId="0" xfId="1" applyNumberFormat="1" applyFont="1" applyFill="1" applyBorder="1" applyAlignment="1">
      <alignment horizontal="right"/>
    </xf>
    <xf numFmtId="4" fontId="22" fillId="0" borderId="0" xfId="0" applyNumberFormat="1" applyFont="1" applyBorder="1" applyAlignment="1">
      <alignment horizontal="right"/>
    </xf>
    <xf numFmtId="4" fontId="20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Fill="1" applyBorder="1" applyAlignment="1">
      <alignment horizontal="center"/>
    </xf>
    <xf numFmtId="166" fontId="22" fillId="0" borderId="0" xfId="0" applyNumberFormat="1" applyFont="1" applyFill="1" applyBorder="1" applyAlignment="1">
      <alignment horizontal="right" wrapText="1"/>
    </xf>
    <xf numFmtId="166" fontId="22" fillId="0" borderId="0" xfId="0" applyNumberFormat="1" applyFont="1" applyFill="1" applyBorder="1" applyAlignment="1">
      <alignment horizontal="right"/>
    </xf>
    <xf numFmtId="0" fontId="15" fillId="0" borderId="0" xfId="0" applyFont="1" applyBorder="1"/>
    <xf numFmtId="0" fontId="22" fillId="0" borderId="0" xfId="0" applyFont="1" applyAlignment="1">
      <alignment horizontal="left"/>
    </xf>
    <xf numFmtId="170" fontId="21" fillId="5" borderId="16" xfId="1" applyNumberFormat="1" applyFont="1" applyFill="1" applyBorder="1" applyAlignment="1">
      <alignment horizontal="right"/>
    </xf>
    <xf numFmtId="1" fontId="5" fillId="3" borderId="15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center" vertical="top" wrapText="1"/>
    </xf>
    <xf numFmtId="166" fontId="2" fillId="0" borderId="3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right" vertical="top"/>
    </xf>
    <xf numFmtId="173" fontId="2" fillId="0" borderId="3" xfId="0" applyNumberFormat="1" applyFont="1" applyBorder="1" applyAlignment="1">
      <alignment horizontal="right" vertical="top"/>
    </xf>
    <xf numFmtId="174" fontId="2" fillId="0" borderId="3" xfId="0" applyNumberFormat="1" applyFont="1" applyBorder="1" applyAlignment="1">
      <alignment horizontal="right" vertical="top"/>
    </xf>
    <xf numFmtId="175" fontId="8" fillId="3" borderId="3" xfId="1" applyNumberFormat="1" applyFont="1" applyFill="1" applyBorder="1" applyAlignment="1">
      <alignment horizontal="right"/>
    </xf>
    <xf numFmtId="170" fontId="5" fillId="4" borderId="3" xfId="1" applyNumberFormat="1" applyFont="1" applyFill="1" applyBorder="1" applyAlignment="1">
      <alignment horizontal="right"/>
    </xf>
    <xf numFmtId="170" fontId="8" fillId="5" borderId="3" xfId="1" applyNumberFormat="1" applyFont="1" applyFill="1" applyBorder="1" applyAlignment="1">
      <alignment horizontal="right"/>
    </xf>
    <xf numFmtId="170" fontId="8" fillId="5" borderId="16" xfId="1" applyNumberFormat="1" applyFont="1" applyFill="1" applyBorder="1" applyAlignment="1">
      <alignment horizontal="right"/>
    </xf>
    <xf numFmtId="170" fontId="8" fillId="6" borderId="9" xfId="1" applyNumberFormat="1" applyFont="1" applyFill="1" applyBorder="1" applyAlignment="1">
      <alignment horizontal="right"/>
    </xf>
    <xf numFmtId="49" fontId="2" fillId="0" borderId="0" xfId="0" applyNumberFormat="1" applyFont="1" applyBorder="1" applyAlignment="1">
      <alignment vertical="center"/>
    </xf>
    <xf numFmtId="170" fontId="8" fillId="6" borderId="3" xfId="1" applyNumberFormat="1" applyFont="1" applyFill="1" applyBorder="1" applyAlignment="1">
      <alignment horizontal="right"/>
    </xf>
    <xf numFmtId="0" fontId="18" fillId="2" borderId="13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top" wrapText="1"/>
    </xf>
    <xf numFmtId="0" fontId="20" fillId="0" borderId="5" xfId="0" applyFont="1" applyBorder="1" applyAlignment="1">
      <alignment horizontal="center" vertical="top" wrapText="1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9" fillId="2" borderId="13" xfId="0" applyFont="1" applyFill="1" applyBorder="1" applyAlignment="1">
      <alignment horizontal="center"/>
    </xf>
    <xf numFmtId="0" fontId="19" fillId="2" borderId="6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2" borderId="10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</cellXfs>
  <cellStyles count="12">
    <cellStyle name="Comma" xfId="1" builtinId="3"/>
    <cellStyle name="Comma 2" xfId="3" xr:uid="{00000000-0005-0000-0000-000001000000}"/>
    <cellStyle name="Comma 2 2" xfId="8" xr:uid="{00000000-0005-0000-0000-000002000000}"/>
    <cellStyle name="Comma 2 2 2" xfId="9" xr:uid="{00000000-0005-0000-0000-000003000000}"/>
    <cellStyle name="Comma 2 2 3" xfId="11" xr:uid="{00000000-0005-0000-0000-000004000000}"/>
    <cellStyle name="Comma 3" xfId="6" xr:uid="{00000000-0005-0000-0000-000005000000}"/>
    <cellStyle name="Currency 2" xfId="5" xr:uid="{00000000-0005-0000-0000-000006000000}"/>
    <cellStyle name="Currency 3" xfId="7" xr:uid="{00000000-0005-0000-0000-000007000000}"/>
    <cellStyle name="Normal" xfId="0" builtinId="0"/>
    <cellStyle name="Normal 2" xfId="4" xr:uid="{00000000-0005-0000-0000-000009000000}"/>
    <cellStyle name="Normal 207" xfId="2" xr:uid="{00000000-0005-0000-0000-00000A000000}"/>
    <cellStyle name="Normal 3" xfId="10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://www.fese.eu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://www.fese.e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249918</xdr:colOff>
      <xdr:row>4</xdr:row>
      <xdr:rowOff>171450</xdr:rowOff>
    </xdr:to>
    <xdr:pic>
      <xdr:nvPicPr>
        <xdr:cNvPr id="2" name="Picture 1" descr="fes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14575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2422525" cy="908050"/>
    <xdr:pic>
      <xdr:nvPicPr>
        <xdr:cNvPr id="2" name="Picture 1" descr="fes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2422525" cy="908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40"/>
  <sheetViews>
    <sheetView showGridLines="0" tabSelected="1" zoomScale="55" zoomScaleNormal="55" workbookViewId="0"/>
  </sheetViews>
  <sheetFormatPr defaultColWidth="9.1796875" defaultRowHeight="14.5" x14ac:dyDescent="0.35"/>
  <cols>
    <col min="1" max="1" width="1.1796875" style="62" customWidth="1"/>
    <col min="2" max="2" width="17.453125" style="62" customWidth="1"/>
    <col min="3" max="3" width="7" style="62" customWidth="1"/>
    <col min="4" max="4" width="7.26953125" style="62" customWidth="1"/>
    <col min="5" max="5" width="9" style="63" customWidth="1"/>
    <col min="6" max="6" width="46.54296875" style="62" bestFit="1" customWidth="1"/>
    <col min="7" max="7" width="16.1796875" style="62" customWidth="1"/>
    <col min="8" max="8" width="44.54296875" style="62" customWidth="1"/>
    <col min="9" max="9" width="13.7265625" style="62" customWidth="1"/>
    <col min="10" max="10" width="19.453125" style="62" customWidth="1"/>
    <col min="11" max="11" width="10.453125" style="62" customWidth="1"/>
    <col min="12" max="12" width="11.453125" style="62" customWidth="1"/>
    <col min="13" max="13" width="17.81640625" style="62" customWidth="1"/>
    <col min="14" max="19" width="32.453125" style="62" customWidth="1"/>
    <col min="20" max="21" width="32.453125" style="62" bestFit="1" customWidth="1"/>
    <col min="22" max="16384" width="9.1796875" style="62"/>
  </cols>
  <sheetData>
    <row r="1" spans="2:21" x14ac:dyDescent="0.35">
      <c r="B1" s="61"/>
    </row>
    <row r="6" spans="2:21" ht="23.5" x14ac:dyDescent="0.55000000000000004">
      <c r="B6" s="64" t="s">
        <v>0</v>
      </c>
    </row>
    <row r="8" spans="2:21" ht="15" thickBot="1" x14ac:dyDescent="0.4">
      <c r="B8" s="65"/>
      <c r="C8" s="65"/>
      <c r="D8" s="65"/>
      <c r="E8" s="66"/>
      <c r="F8" s="65"/>
      <c r="G8" s="65"/>
      <c r="H8" s="65"/>
      <c r="I8" s="65"/>
      <c r="J8" s="65"/>
      <c r="K8" s="145" t="s">
        <v>1</v>
      </c>
      <c r="L8" s="146"/>
      <c r="M8" s="147"/>
      <c r="N8" s="145" t="s">
        <v>281</v>
      </c>
      <c r="O8" s="147"/>
      <c r="P8" s="154" t="s">
        <v>2</v>
      </c>
      <c r="Q8" s="155"/>
      <c r="R8" s="154" t="s">
        <v>3</v>
      </c>
      <c r="S8" s="155"/>
      <c r="T8" s="154" t="s">
        <v>266</v>
      </c>
      <c r="U8" s="155"/>
    </row>
    <row r="9" spans="2:21" x14ac:dyDescent="0.35">
      <c r="B9" s="148" t="s">
        <v>4</v>
      </c>
      <c r="C9" s="67" t="s">
        <v>5</v>
      </c>
      <c r="D9" s="68" t="s">
        <v>6</v>
      </c>
      <c r="E9" s="68" t="s">
        <v>7</v>
      </c>
      <c r="F9" s="68" t="s">
        <v>8</v>
      </c>
      <c r="G9" s="68" t="s">
        <v>9</v>
      </c>
      <c r="H9" s="68"/>
      <c r="I9" s="68"/>
      <c r="J9" s="68" t="s">
        <v>10</v>
      </c>
      <c r="K9" s="68" t="s">
        <v>11</v>
      </c>
      <c r="L9" s="68" t="s">
        <v>12</v>
      </c>
      <c r="M9" s="68" t="s">
        <v>13</v>
      </c>
      <c r="N9" s="152">
        <v>2016</v>
      </c>
      <c r="O9" s="152">
        <v>2017</v>
      </c>
      <c r="P9" s="150">
        <v>2016</v>
      </c>
      <c r="Q9" s="152">
        <v>2017</v>
      </c>
      <c r="R9" s="150">
        <v>2016</v>
      </c>
      <c r="S9" s="152">
        <v>2017</v>
      </c>
      <c r="T9" s="150">
        <v>2016</v>
      </c>
      <c r="U9" s="152">
        <v>2017</v>
      </c>
    </row>
    <row r="10" spans="2:21" ht="15" thickBot="1" x14ac:dyDescent="0.4">
      <c r="B10" s="149"/>
      <c r="C10" s="69" t="s">
        <v>14</v>
      </c>
      <c r="D10" s="70" t="s">
        <v>15</v>
      </c>
      <c r="E10" s="70" t="s">
        <v>16</v>
      </c>
      <c r="F10" s="70" t="s">
        <v>17</v>
      </c>
      <c r="G10" s="70" t="s">
        <v>18</v>
      </c>
      <c r="H10" s="70" t="s">
        <v>19</v>
      </c>
      <c r="I10" s="70" t="s">
        <v>20</v>
      </c>
      <c r="J10" s="70" t="s">
        <v>21</v>
      </c>
      <c r="K10" s="70" t="s">
        <v>22</v>
      </c>
      <c r="L10" s="70" t="s">
        <v>22</v>
      </c>
      <c r="M10" s="70" t="s">
        <v>23</v>
      </c>
      <c r="N10" s="153"/>
      <c r="O10" s="153"/>
      <c r="P10" s="151"/>
      <c r="Q10" s="153"/>
      <c r="R10" s="151"/>
      <c r="S10" s="153"/>
      <c r="T10" s="151"/>
      <c r="U10" s="153"/>
    </row>
    <row r="11" spans="2:21" x14ac:dyDescent="0.35">
      <c r="B11" s="132" t="s">
        <v>453</v>
      </c>
      <c r="C11" s="133">
        <v>42584</v>
      </c>
      <c r="D11" s="133" t="s">
        <v>6</v>
      </c>
      <c r="E11" s="134" t="s">
        <v>30</v>
      </c>
      <c r="F11" s="134" t="s">
        <v>457</v>
      </c>
      <c r="G11" s="134" t="s">
        <v>27</v>
      </c>
      <c r="H11" s="134" t="s">
        <v>458</v>
      </c>
      <c r="I11" s="134" t="s">
        <v>459</v>
      </c>
      <c r="J11" s="135">
        <v>60.69</v>
      </c>
      <c r="K11" s="136">
        <v>14.5</v>
      </c>
      <c r="L11" s="137">
        <v>0</v>
      </c>
      <c r="M11" s="136">
        <v>14.5</v>
      </c>
      <c r="N11" s="138">
        <v>8</v>
      </c>
      <c r="O11" s="138">
        <v>3</v>
      </c>
      <c r="P11" s="139">
        <v>8.8053186792452838</v>
      </c>
      <c r="Q11" s="139">
        <v>12.96</v>
      </c>
      <c r="R11" s="140">
        <v>933.36378000000002</v>
      </c>
      <c r="S11" s="141">
        <v>3253.61</v>
      </c>
      <c r="T11" s="142">
        <v>4.4000000000000004</v>
      </c>
      <c r="U11" s="142">
        <f>5900000/1000</f>
        <v>5900</v>
      </c>
    </row>
    <row r="12" spans="2:21" x14ac:dyDescent="0.35">
      <c r="B12" s="50" t="s">
        <v>453</v>
      </c>
      <c r="C12" s="45">
        <v>42711</v>
      </c>
      <c r="D12" s="51" t="s">
        <v>55</v>
      </c>
      <c r="E12" s="51" t="s">
        <v>30</v>
      </c>
      <c r="F12" s="51" t="s">
        <v>452</v>
      </c>
      <c r="G12" s="51" t="s">
        <v>27</v>
      </c>
      <c r="H12" s="51" t="s">
        <v>425</v>
      </c>
      <c r="I12" s="51" t="s">
        <v>426</v>
      </c>
      <c r="J12" s="53">
        <v>2.7060000000000002E-4</v>
      </c>
      <c r="K12" s="53">
        <v>0</v>
      </c>
      <c r="L12" s="53">
        <v>0</v>
      </c>
      <c r="M12" s="53">
        <v>0</v>
      </c>
      <c r="N12" s="138">
        <v>1260</v>
      </c>
      <c r="O12" s="138">
        <v>1668</v>
      </c>
      <c r="P12" s="139">
        <v>28.048042352941174</v>
      </c>
      <c r="Q12" s="139">
        <v>194.82</v>
      </c>
      <c r="R12" s="140">
        <v>476.81671999999998</v>
      </c>
      <c r="S12" s="141">
        <v>48900</v>
      </c>
      <c r="T12" s="142">
        <v>691775</v>
      </c>
      <c r="U12" s="142">
        <f>758300000/1000</f>
        <v>758300</v>
      </c>
    </row>
    <row r="13" spans="2:21" x14ac:dyDescent="0.35">
      <c r="B13" s="77" t="s">
        <v>24</v>
      </c>
      <c r="C13" s="78">
        <v>42439</v>
      </c>
      <c r="D13" s="79" t="s">
        <v>6</v>
      </c>
      <c r="E13" s="79" t="s">
        <v>25</v>
      </c>
      <c r="F13" s="79" t="s">
        <v>26</v>
      </c>
      <c r="G13" s="79" t="s">
        <v>27</v>
      </c>
      <c r="H13" s="79" t="s">
        <v>28</v>
      </c>
      <c r="I13" s="79" t="s">
        <v>29</v>
      </c>
      <c r="J13" s="81">
        <v>14.11</v>
      </c>
      <c r="K13" s="80">
        <v>1.05</v>
      </c>
      <c r="L13" s="80">
        <v>0</v>
      </c>
      <c r="M13" s="80">
        <v>1.05</v>
      </c>
      <c r="N13" s="73">
        <v>81</v>
      </c>
      <c r="O13" s="73">
        <v>82</v>
      </c>
      <c r="P13" s="74">
        <v>23.8</v>
      </c>
      <c r="Q13" s="74">
        <v>9.6999999999999993</v>
      </c>
      <c r="R13" s="75">
        <v>715</v>
      </c>
      <c r="S13" s="130">
        <v>359</v>
      </c>
      <c r="T13" s="76">
        <v>4981</v>
      </c>
      <c r="U13" s="76">
        <v>5274.4</v>
      </c>
    </row>
    <row r="14" spans="2:21" x14ac:dyDescent="0.35">
      <c r="B14" s="77" t="s">
        <v>24</v>
      </c>
      <c r="C14" s="78">
        <v>42487</v>
      </c>
      <c r="D14" s="79" t="s">
        <v>6</v>
      </c>
      <c r="E14" s="79" t="s">
        <v>30</v>
      </c>
      <c r="F14" s="79" t="s">
        <v>31</v>
      </c>
      <c r="G14" s="79" t="s">
        <v>27</v>
      </c>
      <c r="H14" s="79" t="s">
        <v>32</v>
      </c>
      <c r="I14" s="79" t="s">
        <v>33</v>
      </c>
      <c r="J14" s="81">
        <v>424.06</v>
      </c>
      <c r="K14" s="80">
        <v>150</v>
      </c>
      <c r="L14" s="80">
        <v>0</v>
      </c>
      <c r="M14" s="80">
        <v>150</v>
      </c>
      <c r="N14" s="73">
        <v>5388</v>
      </c>
      <c r="O14" s="73">
        <v>6461</v>
      </c>
      <c r="P14" s="74">
        <v>1548.1</v>
      </c>
      <c r="Q14" s="74">
        <v>509.8</v>
      </c>
      <c r="R14" s="75">
        <v>274015</v>
      </c>
      <c r="S14" s="75">
        <v>129998</v>
      </c>
      <c r="T14" s="82">
        <v>613177</v>
      </c>
      <c r="U14" s="82">
        <v>845428</v>
      </c>
    </row>
    <row r="15" spans="2:21" x14ac:dyDescent="0.35">
      <c r="B15" s="77" t="s">
        <v>24</v>
      </c>
      <c r="C15" s="78">
        <v>42487</v>
      </c>
      <c r="D15" s="79" t="s">
        <v>6</v>
      </c>
      <c r="E15" s="79" t="s">
        <v>30</v>
      </c>
      <c r="F15" s="79" t="s">
        <v>34</v>
      </c>
      <c r="G15" s="79" t="s">
        <v>27</v>
      </c>
      <c r="H15" s="79" t="s">
        <v>35</v>
      </c>
      <c r="I15" s="79" t="s">
        <v>36</v>
      </c>
      <c r="J15" s="81">
        <v>545.59</v>
      </c>
      <c r="K15" s="80">
        <v>119</v>
      </c>
      <c r="L15" s="80">
        <v>431</v>
      </c>
      <c r="M15" s="80">
        <v>550</v>
      </c>
      <c r="N15" s="73">
        <v>5615</v>
      </c>
      <c r="O15" s="73">
        <v>5781</v>
      </c>
      <c r="P15" s="74">
        <v>7076.4</v>
      </c>
      <c r="Q15" s="74">
        <v>1231.5999999999999</v>
      </c>
      <c r="R15" s="75">
        <v>1252525</v>
      </c>
      <c r="S15" s="75">
        <v>314067</v>
      </c>
      <c r="T15" s="82">
        <v>339587</v>
      </c>
      <c r="U15" s="82">
        <v>361000</v>
      </c>
    </row>
    <row r="16" spans="2:21" x14ac:dyDescent="0.35">
      <c r="B16" s="77" t="s">
        <v>24</v>
      </c>
      <c r="C16" s="78">
        <v>42489</v>
      </c>
      <c r="D16" s="79" t="s">
        <v>6</v>
      </c>
      <c r="E16" s="79" t="s">
        <v>30</v>
      </c>
      <c r="F16" s="79" t="s">
        <v>37</v>
      </c>
      <c r="G16" s="79" t="s">
        <v>27</v>
      </c>
      <c r="H16" s="79" t="s">
        <v>38</v>
      </c>
      <c r="I16" s="79" t="s">
        <v>39</v>
      </c>
      <c r="J16" s="81">
        <v>1190.95</v>
      </c>
      <c r="K16" s="80">
        <v>525</v>
      </c>
      <c r="L16" s="80">
        <v>75</v>
      </c>
      <c r="M16" s="80">
        <v>600</v>
      </c>
      <c r="N16" s="73">
        <v>8590</v>
      </c>
      <c r="O16" s="73">
        <v>8242</v>
      </c>
      <c r="P16" s="74">
        <v>2192.8000000000002</v>
      </c>
      <c r="Q16" s="74">
        <v>1801.8</v>
      </c>
      <c r="R16" s="75">
        <v>383733</v>
      </c>
      <c r="S16" s="75">
        <v>459448</v>
      </c>
      <c r="T16" s="82">
        <v>578560</v>
      </c>
      <c r="U16" s="82">
        <v>579330</v>
      </c>
    </row>
    <row r="17" spans="2:21" x14ac:dyDescent="0.35">
      <c r="B17" s="77" t="s">
        <v>24</v>
      </c>
      <c r="C17" s="78">
        <v>42573</v>
      </c>
      <c r="D17" s="79" t="s">
        <v>6</v>
      </c>
      <c r="E17" s="79" t="s">
        <v>25</v>
      </c>
      <c r="F17" s="79" t="s">
        <v>233</v>
      </c>
      <c r="G17" s="79" t="s">
        <v>27</v>
      </c>
      <c r="H17" s="79" t="s">
        <v>234</v>
      </c>
      <c r="I17" s="79" t="s">
        <v>235</v>
      </c>
      <c r="J17" s="81">
        <v>17.850000000000001</v>
      </c>
      <c r="K17" s="80">
        <v>4.5</v>
      </c>
      <c r="L17" s="80">
        <v>0</v>
      </c>
      <c r="M17" s="80">
        <v>4.5</v>
      </c>
      <c r="N17" s="73">
        <v>44</v>
      </c>
      <c r="O17" s="73">
        <v>62</v>
      </c>
      <c r="P17" s="74">
        <v>9.1</v>
      </c>
      <c r="Q17" s="74">
        <v>12.5</v>
      </c>
      <c r="R17" s="75">
        <v>393</v>
      </c>
      <c r="S17" s="75">
        <v>1071</v>
      </c>
      <c r="T17" s="82">
        <v>4560.7</v>
      </c>
      <c r="U17" s="82">
        <v>6035.1</v>
      </c>
    </row>
    <row r="18" spans="2:21" x14ac:dyDescent="0.35">
      <c r="B18" s="77" t="s">
        <v>24</v>
      </c>
      <c r="C18" s="78">
        <v>42579</v>
      </c>
      <c r="D18" s="79" t="s">
        <v>6</v>
      </c>
      <c r="E18" s="79" t="s">
        <v>25</v>
      </c>
      <c r="F18" s="79" t="s">
        <v>236</v>
      </c>
      <c r="G18" s="79" t="s">
        <v>27</v>
      </c>
      <c r="H18" s="79" t="s">
        <v>237</v>
      </c>
      <c r="I18" s="79" t="s">
        <v>238</v>
      </c>
      <c r="J18" s="81">
        <v>14.37</v>
      </c>
      <c r="K18" s="80">
        <v>2.81</v>
      </c>
      <c r="L18" s="80">
        <v>0</v>
      </c>
      <c r="M18" s="80">
        <v>2.81</v>
      </c>
      <c r="N18" s="73">
        <v>52</v>
      </c>
      <c r="O18" s="73">
        <v>55</v>
      </c>
      <c r="P18" s="74">
        <v>6.5</v>
      </c>
      <c r="Q18" s="74">
        <v>29.8</v>
      </c>
      <c r="R18" s="75">
        <v>220</v>
      </c>
      <c r="S18" s="75">
        <v>1013</v>
      </c>
      <c r="T18" s="82">
        <v>9381</v>
      </c>
      <c r="U18" s="82">
        <v>9931.2999999999993</v>
      </c>
    </row>
    <row r="19" spans="2:21" x14ac:dyDescent="0.35">
      <c r="B19" s="77" t="s">
        <v>24</v>
      </c>
      <c r="C19" s="78">
        <v>42726</v>
      </c>
      <c r="D19" s="79" t="s">
        <v>6</v>
      </c>
      <c r="E19" s="79" t="s">
        <v>25</v>
      </c>
      <c r="F19" s="79" t="s">
        <v>441</v>
      </c>
      <c r="G19" s="79" t="s">
        <v>27</v>
      </c>
      <c r="H19" s="79" t="s">
        <v>442</v>
      </c>
      <c r="I19" s="79" t="s">
        <v>443</v>
      </c>
      <c r="J19" s="81">
        <v>13.52</v>
      </c>
      <c r="K19" s="80">
        <v>2.4300000000000002</v>
      </c>
      <c r="L19" s="80">
        <v>0</v>
      </c>
      <c r="M19" s="80">
        <v>2.4300000000000002</v>
      </c>
      <c r="N19" s="73">
        <v>230</v>
      </c>
      <c r="O19" s="73">
        <v>313</v>
      </c>
      <c r="P19" s="74">
        <v>23.7</v>
      </c>
      <c r="Q19" s="74">
        <v>7.4</v>
      </c>
      <c r="R19" s="75">
        <v>142</v>
      </c>
      <c r="S19" s="75">
        <v>265</v>
      </c>
      <c r="T19" s="82">
        <v>6970</v>
      </c>
      <c r="U19" s="82">
        <v>9596</v>
      </c>
    </row>
    <row r="20" spans="2:21" x14ac:dyDescent="0.35">
      <c r="B20" s="77" t="s">
        <v>24</v>
      </c>
      <c r="C20" s="78">
        <v>42727</v>
      </c>
      <c r="D20" s="79" t="s">
        <v>6</v>
      </c>
      <c r="E20" s="79" t="s">
        <v>25</v>
      </c>
      <c r="F20" s="79" t="s">
        <v>444</v>
      </c>
      <c r="G20" s="79" t="s">
        <v>27</v>
      </c>
      <c r="H20" s="79" t="s">
        <v>445</v>
      </c>
      <c r="I20" s="79" t="s">
        <v>446</v>
      </c>
      <c r="J20" s="81">
        <v>15.5</v>
      </c>
      <c r="K20" s="80">
        <v>3.96</v>
      </c>
      <c r="L20" s="80">
        <v>0</v>
      </c>
      <c r="M20" s="80">
        <v>3.96</v>
      </c>
      <c r="N20" s="73">
        <v>8</v>
      </c>
      <c r="O20" s="73">
        <v>11</v>
      </c>
      <c r="P20" s="74">
        <v>16.8</v>
      </c>
      <c r="Q20" s="74">
        <v>4.2</v>
      </c>
      <c r="R20" s="75">
        <v>84</v>
      </c>
      <c r="S20" s="75">
        <v>1041</v>
      </c>
      <c r="T20" s="82">
        <v>1899.1</v>
      </c>
      <c r="U20" s="82">
        <v>3569.3</v>
      </c>
    </row>
    <row r="21" spans="2:21" x14ac:dyDescent="0.35">
      <c r="B21" s="77" t="s">
        <v>24</v>
      </c>
      <c r="C21" s="78">
        <v>42733</v>
      </c>
      <c r="D21" s="79" t="s">
        <v>6</v>
      </c>
      <c r="E21" s="79" t="s">
        <v>25</v>
      </c>
      <c r="F21" s="79" t="s">
        <v>447</v>
      </c>
      <c r="G21" s="79" t="s">
        <v>27</v>
      </c>
      <c r="H21" s="79" t="s">
        <v>448</v>
      </c>
      <c r="I21" s="79" t="s">
        <v>449</v>
      </c>
      <c r="J21" s="81">
        <v>30.03</v>
      </c>
      <c r="K21" s="80">
        <v>6.57</v>
      </c>
      <c r="L21" s="80">
        <v>0</v>
      </c>
      <c r="M21" s="80">
        <v>6.57</v>
      </c>
      <c r="N21" s="73">
        <v>55</v>
      </c>
      <c r="O21" s="73">
        <v>57</v>
      </c>
      <c r="P21" s="74">
        <v>478</v>
      </c>
      <c r="Q21" s="74">
        <v>12.4</v>
      </c>
      <c r="R21" s="75">
        <v>956</v>
      </c>
      <c r="S21" s="75">
        <v>1532</v>
      </c>
      <c r="T21" s="82">
        <v>2520</v>
      </c>
      <c r="U21" s="82">
        <v>2621.7</v>
      </c>
    </row>
    <row r="22" spans="2:21" x14ac:dyDescent="0.35">
      <c r="B22" s="77" t="s">
        <v>40</v>
      </c>
      <c r="C22" s="78">
        <v>42501</v>
      </c>
      <c r="D22" s="79" t="s">
        <v>6</v>
      </c>
      <c r="E22" s="79" t="s">
        <v>30</v>
      </c>
      <c r="F22" s="79" t="s">
        <v>41</v>
      </c>
      <c r="G22" s="79" t="s">
        <v>27</v>
      </c>
      <c r="H22" s="79" t="s">
        <v>42</v>
      </c>
      <c r="I22" s="79" t="s">
        <v>43</v>
      </c>
      <c r="J22" s="81">
        <v>363</v>
      </c>
      <c r="K22" s="80">
        <v>0</v>
      </c>
      <c r="L22" s="80">
        <v>91</v>
      </c>
      <c r="M22" s="80">
        <v>91</v>
      </c>
      <c r="N22" s="73" t="s">
        <v>69</v>
      </c>
      <c r="O22" s="73" t="s">
        <v>69</v>
      </c>
      <c r="P22" s="74" t="s">
        <v>69</v>
      </c>
      <c r="Q22" s="74" t="s">
        <v>69</v>
      </c>
      <c r="R22" s="75" t="s">
        <v>69</v>
      </c>
      <c r="S22" s="75" t="s">
        <v>69</v>
      </c>
      <c r="T22" s="82" t="s">
        <v>69</v>
      </c>
      <c r="U22" s="82" t="s">
        <v>69</v>
      </c>
    </row>
    <row r="23" spans="2:21" x14ac:dyDescent="0.35">
      <c r="B23" s="77" t="s">
        <v>40</v>
      </c>
      <c r="C23" s="78">
        <v>42418</v>
      </c>
      <c r="D23" s="79" t="s">
        <v>6</v>
      </c>
      <c r="E23" s="79" t="s">
        <v>30</v>
      </c>
      <c r="F23" s="79" t="s">
        <v>44</v>
      </c>
      <c r="G23" s="79" t="s">
        <v>27</v>
      </c>
      <c r="H23" s="79" t="s">
        <v>45</v>
      </c>
      <c r="I23" s="79" t="s">
        <v>46</v>
      </c>
      <c r="J23" s="81">
        <v>43.2</v>
      </c>
      <c r="K23" s="80">
        <v>5.6</v>
      </c>
      <c r="L23" s="80">
        <v>5.6</v>
      </c>
      <c r="M23" s="80">
        <v>11.2</v>
      </c>
      <c r="N23" s="73" t="s">
        <v>69</v>
      </c>
      <c r="O23" s="73" t="s">
        <v>69</v>
      </c>
      <c r="P23" s="74" t="s">
        <v>69</v>
      </c>
      <c r="Q23" s="74" t="s">
        <v>69</v>
      </c>
      <c r="R23" s="75" t="s">
        <v>69</v>
      </c>
      <c r="S23" s="75" t="s">
        <v>69</v>
      </c>
      <c r="T23" s="82" t="s">
        <v>69</v>
      </c>
      <c r="U23" s="82" t="s">
        <v>69</v>
      </c>
    </row>
    <row r="24" spans="2:21" x14ac:dyDescent="0.35">
      <c r="B24" s="77" t="s">
        <v>414</v>
      </c>
      <c r="C24" s="78">
        <v>42725</v>
      </c>
      <c r="D24" s="79" t="s">
        <v>6</v>
      </c>
      <c r="E24" s="79" t="s">
        <v>30</v>
      </c>
      <c r="F24" s="79" t="s">
        <v>415</v>
      </c>
      <c r="G24" s="79" t="s">
        <v>27</v>
      </c>
      <c r="H24" s="79" t="s">
        <v>416</v>
      </c>
      <c r="I24" s="79" t="s">
        <v>417</v>
      </c>
      <c r="J24" s="81">
        <v>118.25</v>
      </c>
      <c r="K24" s="80">
        <v>0</v>
      </c>
      <c r="L24" s="80">
        <v>51</v>
      </c>
      <c r="M24" s="80">
        <v>51</v>
      </c>
      <c r="N24" s="73">
        <v>5000</v>
      </c>
      <c r="O24" s="73">
        <v>5000</v>
      </c>
      <c r="P24" s="74">
        <v>570.29075999999998</v>
      </c>
      <c r="Q24" s="74">
        <v>102.57</v>
      </c>
      <c r="R24" s="75">
        <v>4562.326</v>
      </c>
      <c r="S24" s="75">
        <v>25438.370500000001</v>
      </c>
      <c r="T24" s="82">
        <v>115995</v>
      </c>
      <c r="U24" s="82">
        <v>134025.79548387096</v>
      </c>
    </row>
    <row r="25" spans="2:21" x14ac:dyDescent="0.35">
      <c r="B25" s="77" t="s">
        <v>460</v>
      </c>
      <c r="C25" s="78">
        <v>42685</v>
      </c>
      <c r="D25" s="79" t="s">
        <v>6</v>
      </c>
      <c r="E25" s="79" t="s">
        <v>30</v>
      </c>
      <c r="F25" s="79" t="s">
        <v>461</v>
      </c>
      <c r="G25" s="79" t="s">
        <v>27</v>
      </c>
      <c r="H25" s="79" t="s">
        <v>462</v>
      </c>
      <c r="I25" s="79" t="s">
        <v>463</v>
      </c>
      <c r="J25" s="81">
        <v>39.6</v>
      </c>
      <c r="K25" s="80">
        <v>8.5</v>
      </c>
      <c r="L25" s="80">
        <v>30.3</v>
      </c>
      <c r="M25" s="80">
        <v>38.799999999999997</v>
      </c>
      <c r="N25" s="73">
        <v>91</v>
      </c>
      <c r="O25" s="73">
        <v>99</v>
      </c>
      <c r="P25" s="74">
        <v>24.8</v>
      </c>
      <c r="Q25" s="74">
        <v>61.9</v>
      </c>
      <c r="R25" s="75">
        <v>868.8</v>
      </c>
      <c r="S25" s="75">
        <v>1917.8</v>
      </c>
      <c r="T25" s="82">
        <v>16280.5</v>
      </c>
      <c r="U25" s="82">
        <v>15540.2</v>
      </c>
    </row>
    <row r="26" spans="2:21" x14ac:dyDescent="0.35">
      <c r="B26" s="77" t="s">
        <v>421</v>
      </c>
      <c r="C26" s="78">
        <v>42705</v>
      </c>
      <c r="D26" s="79" t="s">
        <v>6</v>
      </c>
      <c r="E26" s="79" t="s">
        <v>62</v>
      </c>
      <c r="F26" s="79" t="s">
        <v>418</v>
      </c>
      <c r="G26" s="79" t="s">
        <v>27</v>
      </c>
      <c r="H26" s="79" t="s">
        <v>419</v>
      </c>
      <c r="I26" s="79" t="s">
        <v>420</v>
      </c>
      <c r="J26" s="81">
        <v>13</v>
      </c>
      <c r="K26" s="80">
        <v>1.1000000000000001</v>
      </c>
      <c r="L26" s="80">
        <v>0</v>
      </c>
      <c r="M26" s="80">
        <v>1.1000000000000001</v>
      </c>
      <c r="N26" s="73">
        <v>116</v>
      </c>
      <c r="O26" s="73">
        <v>126</v>
      </c>
      <c r="P26" s="74">
        <v>6.9</v>
      </c>
      <c r="Q26" s="74">
        <v>1.7675077677419353</v>
      </c>
      <c r="R26" s="75">
        <v>138</v>
      </c>
      <c r="S26" s="75">
        <v>438.34192639999998</v>
      </c>
      <c r="T26" s="82">
        <v>16764.7</v>
      </c>
      <c r="U26" s="82">
        <v>20357.08625</v>
      </c>
    </row>
    <row r="27" spans="2:21" x14ac:dyDescent="0.35">
      <c r="B27" s="77" t="s">
        <v>47</v>
      </c>
      <c r="C27" s="78">
        <v>42496</v>
      </c>
      <c r="D27" s="79" t="s">
        <v>6</v>
      </c>
      <c r="E27" s="79" t="s">
        <v>30</v>
      </c>
      <c r="F27" s="79" t="s">
        <v>48</v>
      </c>
      <c r="G27" s="79" t="s">
        <v>27</v>
      </c>
      <c r="H27" s="79" t="s">
        <v>49</v>
      </c>
      <c r="I27" s="79" t="s">
        <v>50</v>
      </c>
      <c r="J27" s="81">
        <v>1285.53</v>
      </c>
      <c r="K27" s="80">
        <v>0</v>
      </c>
      <c r="L27" s="80">
        <v>753.97</v>
      </c>
      <c r="M27" s="80">
        <v>753.97</v>
      </c>
      <c r="N27" s="73">
        <v>3114</v>
      </c>
      <c r="O27" s="73" t="s">
        <v>69</v>
      </c>
      <c r="P27" s="74">
        <v>4075.444</v>
      </c>
      <c r="Q27" s="74">
        <v>4692.5065839859044</v>
      </c>
      <c r="R27" s="75">
        <v>1027011.951</v>
      </c>
      <c r="S27" s="75">
        <v>1173126.6459964761</v>
      </c>
      <c r="T27" s="82">
        <v>314223</v>
      </c>
      <c r="U27" s="82" t="s">
        <v>69</v>
      </c>
    </row>
    <row r="28" spans="2:21" x14ac:dyDescent="0.35">
      <c r="B28" s="77" t="s">
        <v>51</v>
      </c>
      <c r="C28" s="78">
        <v>42409</v>
      </c>
      <c r="D28" s="79" t="s">
        <v>6</v>
      </c>
      <c r="E28" s="79" t="s">
        <v>30</v>
      </c>
      <c r="F28" s="79" t="s">
        <v>52</v>
      </c>
      <c r="G28" s="79" t="s">
        <v>27</v>
      </c>
      <c r="H28" s="79" t="s">
        <v>53</v>
      </c>
      <c r="I28" s="79" t="s">
        <v>54</v>
      </c>
      <c r="J28" s="81">
        <v>150.19</v>
      </c>
      <c r="K28" s="80">
        <v>31.5</v>
      </c>
      <c r="L28" s="80">
        <v>0</v>
      </c>
      <c r="M28" s="80">
        <v>31.5</v>
      </c>
      <c r="N28" s="73">
        <v>204</v>
      </c>
      <c r="O28" s="73">
        <v>212</v>
      </c>
      <c r="P28" s="74">
        <v>86110.171780268996</v>
      </c>
      <c r="Q28" s="74">
        <v>446551.62702380953</v>
      </c>
      <c r="R28" s="75">
        <v>19202568.307</v>
      </c>
      <c r="S28" s="75">
        <v>112531010.01000001</v>
      </c>
      <c r="T28" s="82">
        <v>22790</v>
      </c>
      <c r="U28" s="82">
        <v>24100</v>
      </c>
    </row>
    <row r="29" spans="2:21" x14ac:dyDescent="0.35">
      <c r="B29" s="77" t="s">
        <v>51</v>
      </c>
      <c r="C29" s="78">
        <v>42452</v>
      </c>
      <c r="D29" s="79" t="s">
        <v>55</v>
      </c>
      <c r="E29" s="79" t="s">
        <v>30</v>
      </c>
      <c r="F29" s="79" t="s">
        <v>56</v>
      </c>
      <c r="G29" s="79" t="s">
        <v>27</v>
      </c>
      <c r="H29" s="79" t="s">
        <v>57</v>
      </c>
      <c r="I29" s="79" t="s">
        <v>58</v>
      </c>
      <c r="J29" s="81">
        <v>1040</v>
      </c>
      <c r="K29" s="80">
        <v>0</v>
      </c>
      <c r="L29" s="80">
        <v>255.94</v>
      </c>
      <c r="M29" s="80">
        <v>255.94</v>
      </c>
      <c r="N29" s="73">
        <v>4136</v>
      </c>
      <c r="O29" s="73">
        <v>4338</v>
      </c>
      <c r="P29" s="74">
        <v>1089644.76765151</v>
      </c>
      <c r="Q29" s="74">
        <v>475027.26065873017</v>
      </c>
      <c r="R29" s="75">
        <v>215749663.995</v>
      </c>
      <c r="S29" s="75">
        <v>119706869.686</v>
      </c>
      <c r="T29" s="82">
        <v>2210457</v>
      </c>
      <c r="U29" s="82">
        <v>1889900</v>
      </c>
    </row>
    <row r="30" spans="2:21" x14ac:dyDescent="0.35">
      <c r="B30" s="77" t="s">
        <v>51</v>
      </c>
      <c r="C30" s="78">
        <v>42544</v>
      </c>
      <c r="D30" s="79" t="s">
        <v>55</v>
      </c>
      <c r="E30" s="79" t="s">
        <v>25</v>
      </c>
      <c r="F30" s="79" t="s">
        <v>59</v>
      </c>
      <c r="G30" s="79" t="s">
        <v>27</v>
      </c>
      <c r="H30" s="79" t="s">
        <v>60</v>
      </c>
      <c r="I30" s="79" t="s">
        <v>61</v>
      </c>
      <c r="J30" s="81">
        <v>152.32</v>
      </c>
      <c r="K30" s="80">
        <v>13.5</v>
      </c>
      <c r="L30" s="80">
        <v>0</v>
      </c>
      <c r="M30" s="80">
        <v>13.5</v>
      </c>
      <c r="N30" s="73">
        <v>328</v>
      </c>
      <c r="O30" s="73" t="s">
        <v>69</v>
      </c>
      <c r="P30" s="74">
        <v>43991.8603</v>
      </c>
      <c r="Q30" s="74">
        <v>19726.965861111112</v>
      </c>
      <c r="R30" s="75">
        <v>4399186.03</v>
      </c>
      <c r="S30" s="75">
        <v>4971195.3969999999</v>
      </c>
      <c r="T30" s="82">
        <v>38905.800000000003</v>
      </c>
      <c r="U30" s="82">
        <v>53773.404000000002</v>
      </c>
    </row>
    <row r="31" spans="2:21" x14ac:dyDescent="0.35">
      <c r="B31" s="77" t="s">
        <v>51</v>
      </c>
      <c r="C31" s="78">
        <v>42549</v>
      </c>
      <c r="D31" s="79" t="s">
        <v>6</v>
      </c>
      <c r="E31" s="79" t="s">
        <v>62</v>
      </c>
      <c r="F31" s="79" t="s">
        <v>63</v>
      </c>
      <c r="G31" s="79" t="s">
        <v>27</v>
      </c>
      <c r="H31" s="79">
        <v>333</v>
      </c>
      <c r="I31" s="79" t="s">
        <v>64</v>
      </c>
      <c r="J31" s="81">
        <v>110.63</v>
      </c>
      <c r="K31" s="80">
        <v>2.5499999999999998</v>
      </c>
      <c r="L31" s="80">
        <v>0</v>
      </c>
      <c r="M31" s="80">
        <v>2.5499999999999998</v>
      </c>
      <c r="N31" s="73">
        <v>119</v>
      </c>
      <c r="O31" s="73" t="s">
        <v>69</v>
      </c>
      <c r="P31" s="74">
        <v>4486.0954411764696</v>
      </c>
      <c r="Q31" s="74">
        <v>18593.538599206349</v>
      </c>
      <c r="R31" s="75">
        <v>457581.73499999999</v>
      </c>
      <c r="S31" s="75">
        <v>4685571.727</v>
      </c>
      <c r="T31" s="82">
        <v>75807.804999999993</v>
      </c>
      <c r="U31" s="82" t="s">
        <v>69</v>
      </c>
    </row>
    <row r="32" spans="2:21" x14ac:dyDescent="0.35">
      <c r="B32" s="77" t="s">
        <v>51</v>
      </c>
      <c r="C32" s="78">
        <v>42552</v>
      </c>
      <c r="D32" s="79" t="s">
        <v>55</v>
      </c>
      <c r="E32" s="79" t="s">
        <v>25</v>
      </c>
      <c r="F32" s="79" t="s">
        <v>239</v>
      </c>
      <c r="G32" s="79" t="s">
        <v>27</v>
      </c>
      <c r="H32" s="79" t="s">
        <v>240</v>
      </c>
      <c r="I32" s="79" t="s">
        <v>241</v>
      </c>
      <c r="J32" s="81">
        <v>7.5</v>
      </c>
      <c r="K32" s="80">
        <v>0</v>
      </c>
      <c r="L32" s="80">
        <v>10.5</v>
      </c>
      <c r="M32" s="80">
        <v>10.5</v>
      </c>
      <c r="N32" s="73" t="s">
        <v>69</v>
      </c>
      <c r="O32" s="73" t="s">
        <v>69</v>
      </c>
      <c r="P32" s="74">
        <v>3766.6042499999999</v>
      </c>
      <c r="Q32" s="74" t="s">
        <v>69</v>
      </c>
      <c r="R32" s="75">
        <v>180797.00399999999</v>
      </c>
      <c r="S32" s="75" t="s">
        <v>69</v>
      </c>
      <c r="T32" s="82">
        <v>24</v>
      </c>
      <c r="U32" s="82">
        <v>304.83800000000002</v>
      </c>
    </row>
    <row r="33" spans="2:21" x14ac:dyDescent="0.35">
      <c r="B33" s="77" t="s">
        <v>51</v>
      </c>
      <c r="C33" s="78">
        <v>42643</v>
      </c>
      <c r="D33" s="79" t="s">
        <v>6</v>
      </c>
      <c r="E33" s="79" t="s">
        <v>30</v>
      </c>
      <c r="F33" s="79" t="s">
        <v>288</v>
      </c>
      <c r="G33" s="79" t="s">
        <v>27</v>
      </c>
      <c r="H33" s="79" t="s">
        <v>289</v>
      </c>
      <c r="I33" s="79" t="s">
        <v>290</v>
      </c>
      <c r="J33" s="81">
        <v>183.25</v>
      </c>
      <c r="K33" s="80">
        <v>46.13</v>
      </c>
      <c r="L33" s="80">
        <v>25.95</v>
      </c>
      <c r="M33" s="80">
        <v>72.069999999999993</v>
      </c>
      <c r="N33" s="73">
        <v>267</v>
      </c>
      <c r="O33" s="73">
        <v>358</v>
      </c>
      <c r="P33" s="74">
        <v>328351.62256250001</v>
      </c>
      <c r="Q33" s="74">
        <v>181508.05039682542</v>
      </c>
      <c r="R33" s="75">
        <v>21014503.844000001</v>
      </c>
      <c r="S33" s="75">
        <v>45740028.700000003</v>
      </c>
      <c r="T33" s="82">
        <v>35528.826999999997</v>
      </c>
      <c r="U33" s="82">
        <v>46900</v>
      </c>
    </row>
    <row r="34" spans="2:21" x14ac:dyDescent="0.35">
      <c r="B34" s="77" t="s">
        <v>51</v>
      </c>
      <c r="C34" s="78">
        <v>42650</v>
      </c>
      <c r="D34" s="79" t="s">
        <v>6</v>
      </c>
      <c r="E34" s="79" t="s">
        <v>62</v>
      </c>
      <c r="F34" s="79" t="s">
        <v>314</v>
      </c>
      <c r="G34" s="79" t="s">
        <v>27</v>
      </c>
      <c r="H34" s="79" t="s">
        <v>315</v>
      </c>
      <c r="I34" s="79" t="s">
        <v>316</v>
      </c>
      <c r="J34" s="81">
        <v>20722.201499999999</v>
      </c>
      <c r="K34" s="80">
        <v>1999.98</v>
      </c>
      <c r="L34" s="80">
        <v>2545.4520000000002</v>
      </c>
      <c r="M34" s="80">
        <v>4545.4319999999998</v>
      </c>
      <c r="N34" s="73">
        <v>40465</v>
      </c>
      <c r="O34" s="73">
        <v>42393</v>
      </c>
      <c r="P34" s="74">
        <v>46165798.709899999</v>
      </c>
      <c r="Q34" s="74">
        <v>17369018.051825397</v>
      </c>
      <c r="R34" s="75">
        <v>2769947922.5939999</v>
      </c>
      <c r="S34" s="75">
        <v>4376992549.0600004</v>
      </c>
      <c r="T34" s="82">
        <v>41549000</v>
      </c>
      <c r="U34" s="82">
        <v>43139000</v>
      </c>
    </row>
    <row r="35" spans="2:21" x14ac:dyDescent="0.35">
      <c r="B35" s="77" t="s">
        <v>51</v>
      </c>
      <c r="C35" s="78">
        <v>42656</v>
      </c>
      <c r="D35" s="79" t="s">
        <v>55</v>
      </c>
      <c r="E35" s="79" t="s">
        <v>30</v>
      </c>
      <c r="F35" s="79" t="s">
        <v>317</v>
      </c>
      <c r="G35" s="79" t="s">
        <v>27</v>
      </c>
      <c r="H35" s="79" t="s">
        <v>318</v>
      </c>
      <c r="I35" s="79" t="s">
        <v>319</v>
      </c>
      <c r="J35" s="81">
        <v>272.54983299999998</v>
      </c>
      <c r="K35" s="80">
        <v>99.999983999999998</v>
      </c>
      <c r="L35" s="80">
        <v>0</v>
      </c>
      <c r="M35" s="80">
        <v>99.999983999999998</v>
      </c>
      <c r="N35" s="73">
        <v>349</v>
      </c>
      <c r="O35" s="73">
        <v>483</v>
      </c>
      <c r="P35" s="74">
        <v>545797.12151785695</v>
      </c>
      <c r="Q35" s="74">
        <v>390367.4088095238</v>
      </c>
      <c r="R35" s="75">
        <v>30564638.805</v>
      </c>
      <c r="S35" s="75">
        <v>98372587.019999996</v>
      </c>
      <c r="T35" s="82">
        <v>177391</v>
      </c>
      <c r="U35" s="82">
        <v>283992</v>
      </c>
    </row>
    <row r="36" spans="2:21" x14ac:dyDescent="0.35">
      <c r="B36" s="77" t="s">
        <v>65</v>
      </c>
      <c r="C36" s="78">
        <v>42374</v>
      </c>
      <c r="D36" s="79" t="s">
        <v>6</v>
      </c>
      <c r="E36" s="79" t="s">
        <v>25</v>
      </c>
      <c r="F36" s="79" t="s">
        <v>66</v>
      </c>
      <c r="G36" s="79" t="s">
        <v>27</v>
      </c>
      <c r="H36" s="79" t="s">
        <v>67</v>
      </c>
      <c r="I36" s="79" t="s">
        <v>68</v>
      </c>
      <c r="J36" s="81">
        <v>13.5</v>
      </c>
      <c r="K36" s="80" t="s">
        <v>69</v>
      </c>
      <c r="L36" s="80" t="s">
        <v>69</v>
      </c>
      <c r="M36" s="80">
        <v>2.5</v>
      </c>
      <c r="N36" s="73">
        <v>44</v>
      </c>
      <c r="O36" s="138" t="s">
        <v>69</v>
      </c>
      <c r="P36" s="74">
        <v>0.21563630350194551</v>
      </c>
      <c r="Q36" s="74">
        <v>0.5365313725490195</v>
      </c>
      <c r="R36" s="75">
        <v>55.418529999999997</v>
      </c>
      <c r="S36" s="75">
        <v>136.81549999999999</v>
      </c>
      <c r="T36" s="82">
        <v>6490.375</v>
      </c>
      <c r="U36" s="82">
        <v>9069.35</v>
      </c>
    </row>
    <row r="37" spans="2:21" x14ac:dyDescent="0.35">
      <c r="B37" s="77" t="s">
        <v>65</v>
      </c>
      <c r="C37" s="78">
        <v>42473</v>
      </c>
      <c r="D37" s="79" t="s">
        <v>6</v>
      </c>
      <c r="E37" s="79" t="s">
        <v>25</v>
      </c>
      <c r="F37" s="79" t="s">
        <v>70</v>
      </c>
      <c r="G37" s="79" t="s">
        <v>27</v>
      </c>
      <c r="H37" s="79" t="s">
        <v>71</v>
      </c>
      <c r="I37" s="79" t="s">
        <v>72</v>
      </c>
      <c r="J37" s="81">
        <v>37.053617039999999</v>
      </c>
      <c r="K37" s="80" t="s">
        <v>69</v>
      </c>
      <c r="L37" s="80" t="s">
        <v>69</v>
      </c>
      <c r="M37" s="80">
        <v>15.4310332</v>
      </c>
      <c r="N37" s="73">
        <v>109</v>
      </c>
      <c r="O37" s="73">
        <v>135</v>
      </c>
      <c r="P37" s="74">
        <v>91.307186791443854</v>
      </c>
      <c r="Q37" s="74">
        <v>63.095416784313727</v>
      </c>
      <c r="R37" s="75">
        <v>17074.443930000001</v>
      </c>
      <c r="S37" s="75">
        <v>16089.33128</v>
      </c>
      <c r="T37" s="82">
        <v>15735</v>
      </c>
      <c r="U37" s="82">
        <v>16232</v>
      </c>
    </row>
    <row r="38" spans="2:21" x14ac:dyDescent="0.35">
      <c r="B38" s="77" t="s">
        <v>65</v>
      </c>
      <c r="C38" s="78">
        <v>42474</v>
      </c>
      <c r="D38" s="79" t="s">
        <v>55</v>
      </c>
      <c r="E38" s="79" t="s">
        <v>30</v>
      </c>
      <c r="F38" s="79" t="s">
        <v>73</v>
      </c>
      <c r="G38" s="79" t="s">
        <v>27</v>
      </c>
      <c r="H38" s="79" t="s">
        <v>74</v>
      </c>
      <c r="I38" s="79" t="s">
        <v>75</v>
      </c>
      <c r="J38" s="81">
        <v>190.55553399999999</v>
      </c>
      <c r="K38" s="80" t="s">
        <v>69</v>
      </c>
      <c r="L38" s="80" t="s">
        <v>69</v>
      </c>
      <c r="M38" s="80">
        <v>33.000500000000002</v>
      </c>
      <c r="N38" s="73">
        <v>30</v>
      </c>
      <c r="O38" s="73">
        <v>32</v>
      </c>
      <c r="P38" s="74">
        <v>49.327443870967748</v>
      </c>
      <c r="Q38" s="74">
        <v>56.379078980392151</v>
      </c>
      <c r="R38" s="75">
        <v>9174.9045600000009</v>
      </c>
      <c r="S38" s="75">
        <v>14376.665139999999</v>
      </c>
      <c r="T38" s="82">
        <v>5917.5</v>
      </c>
      <c r="U38" s="82">
        <v>14948.8</v>
      </c>
    </row>
    <row r="39" spans="2:21" x14ac:dyDescent="0.35">
      <c r="B39" s="77" t="s">
        <v>65</v>
      </c>
      <c r="C39" s="78">
        <v>42482</v>
      </c>
      <c r="D39" s="79" t="s">
        <v>6</v>
      </c>
      <c r="E39" s="79" t="s">
        <v>30</v>
      </c>
      <c r="F39" s="79" t="s">
        <v>76</v>
      </c>
      <c r="G39" s="79" t="s">
        <v>27</v>
      </c>
      <c r="H39" s="79" t="s">
        <v>77</v>
      </c>
      <c r="I39" s="79" t="s">
        <v>78</v>
      </c>
      <c r="J39" s="81">
        <v>250</v>
      </c>
      <c r="K39" s="80" t="s">
        <v>69</v>
      </c>
      <c r="L39" s="80" t="s">
        <v>69</v>
      </c>
      <c r="M39" s="80">
        <v>250</v>
      </c>
      <c r="N39" s="73" t="s">
        <v>69</v>
      </c>
      <c r="O39" s="73" t="s">
        <v>69</v>
      </c>
      <c r="P39" s="74">
        <v>300.56086436464091</v>
      </c>
      <c r="Q39" s="74" t="s">
        <v>427</v>
      </c>
      <c r="R39" s="75">
        <v>54401.516450000003</v>
      </c>
      <c r="S39" s="75" t="s">
        <v>427</v>
      </c>
      <c r="T39" s="82" t="s">
        <v>69</v>
      </c>
      <c r="U39" s="82">
        <v>163800</v>
      </c>
    </row>
    <row r="40" spans="2:21" x14ac:dyDescent="0.35">
      <c r="B40" s="77" t="s">
        <v>65</v>
      </c>
      <c r="C40" s="78">
        <v>42500</v>
      </c>
      <c r="D40" s="79" t="s">
        <v>6</v>
      </c>
      <c r="E40" s="79" t="s">
        <v>30</v>
      </c>
      <c r="F40" s="79" t="s">
        <v>79</v>
      </c>
      <c r="G40" s="79" t="s">
        <v>27</v>
      </c>
      <c r="H40" s="79" t="s">
        <v>80</v>
      </c>
      <c r="I40" s="79" t="s">
        <v>81</v>
      </c>
      <c r="J40" s="81">
        <v>89.3</v>
      </c>
      <c r="K40" s="80" t="s">
        <v>69</v>
      </c>
      <c r="L40" s="80" t="s">
        <v>69</v>
      </c>
      <c r="M40" s="80">
        <v>25.8</v>
      </c>
      <c r="N40" s="73">
        <v>22</v>
      </c>
      <c r="O40" s="73">
        <v>20</v>
      </c>
      <c r="P40" s="74">
        <v>62.58785821428571</v>
      </c>
      <c r="Q40" s="74">
        <v>84.725432588235293</v>
      </c>
      <c r="R40" s="75">
        <v>10514.760179999999</v>
      </c>
      <c r="S40" s="75">
        <v>21604.98531</v>
      </c>
      <c r="T40" s="82">
        <v>1667</v>
      </c>
      <c r="U40" s="82">
        <v>604</v>
      </c>
    </row>
    <row r="41" spans="2:21" x14ac:dyDescent="0.35">
      <c r="B41" s="77" t="s">
        <v>65</v>
      </c>
      <c r="C41" s="78">
        <v>42501</v>
      </c>
      <c r="D41" s="79" t="s">
        <v>6</v>
      </c>
      <c r="E41" s="79" t="s">
        <v>30</v>
      </c>
      <c r="F41" s="79" t="s">
        <v>82</v>
      </c>
      <c r="G41" s="79" t="s">
        <v>27</v>
      </c>
      <c r="H41" s="79" t="s">
        <v>83</v>
      </c>
      <c r="I41" s="79" t="s">
        <v>84</v>
      </c>
      <c r="J41" s="81">
        <v>357</v>
      </c>
      <c r="K41" s="80" t="s">
        <v>69</v>
      </c>
      <c r="L41" s="80" t="s">
        <v>69</v>
      </c>
      <c r="M41" s="80">
        <v>118.25814</v>
      </c>
      <c r="N41" s="73">
        <v>620</v>
      </c>
      <c r="O41" s="73" t="s">
        <v>69</v>
      </c>
      <c r="P41" s="74">
        <v>649.10378339285717</v>
      </c>
      <c r="Q41" s="74">
        <v>1568.9716976470588</v>
      </c>
      <c r="R41" s="75">
        <v>109049.43561</v>
      </c>
      <c r="S41" s="75">
        <v>400087.78289999999</v>
      </c>
      <c r="T41" s="82">
        <v>400318</v>
      </c>
      <c r="U41" s="82">
        <v>327000</v>
      </c>
    </row>
    <row r="42" spans="2:21" x14ac:dyDescent="0.35">
      <c r="B42" s="77" t="s">
        <v>65</v>
      </c>
      <c r="C42" s="78">
        <v>42509</v>
      </c>
      <c r="D42" s="79" t="s">
        <v>6</v>
      </c>
      <c r="E42" s="79" t="s">
        <v>25</v>
      </c>
      <c r="F42" s="79" t="s">
        <v>85</v>
      </c>
      <c r="G42" s="79" t="s">
        <v>27</v>
      </c>
      <c r="H42" s="79" t="s">
        <v>86</v>
      </c>
      <c r="I42" s="79" t="s">
        <v>87</v>
      </c>
      <c r="J42" s="81">
        <v>37.1</v>
      </c>
      <c r="K42" s="80" t="s">
        <v>69</v>
      </c>
      <c r="L42" s="80" t="s">
        <v>69</v>
      </c>
      <c r="M42" s="80">
        <v>10.601604790000001</v>
      </c>
      <c r="N42" s="73">
        <v>78</v>
      </c>
      <c r="O42" s="73">
        <v>100</v>
      </c>
      <c r="P42" s="74">
        <v>39.004021925465842</v>
      </c>
      <c r="Q42" s="74">
        <v>119.00186560784313</v>
      </c>
      <c r="R42" s="75">
        <v>6279.6475300000002</v>
      </c>
      <c r="S42" s="75">
        <v>30345.475729999998</v>
      </c>
      <c r="T42" s="82">
        <v>14117</v>
      </c>
      <c r="U42" s="82">
        <v>24767</v>
      </c>
    </row>
    <row r="43" spans="2:21" x14ac:dyDescent="0.35">
      <c r="B43" s="77" t="s">
        <v>65</v>
      </c>
      <c r="C43" s="78">
        <v>42516</v>
      </c>
      <c r="D43" s="79" t="s">
        <v>6</v>
      </c>
      <c r="E43" s="79" t="s">
        <v>30</v>
      </c>
      <c r="F43" s="79" t="s">
        <v>88</v>
      </c>
      <c r="G43" s="79" t="s">
        <v>27</v>
      </c>
      <c r="H43" s="79" t="s">
        <v>89</v>
      </c>
      <c r="I43" s="79" t="s">
        <v>90</v>
      </c>
      <c r="J43" s="81">
        <v>780.2</v>
      </c>
      <c r="K43" s="80" t="s">
        <v>69</v>
      </c>
      <c r="L43" s="80" t="s">
        <v>69</v>
      </c>
      <c r="M43" s="80">
        <v>379.49997599999995</v>
      </c>
      <c r="N43" s="73">
        <v>6754</v>
      </c>
      <c r="O43" s="73" t="s">
        <v>69</v>
      </c>
      <c r="P43" s="74">
        <v>1342.0771650641025</v>
      </c>
      <c r="Q43" s="74">
        <v>2580.6459847843139</v>
      </c>
      <c r="R43" s="75">
        <v>209364.03774999999</v>
      </c>
      <c r="S43" s="75">
        <v>658064.72612000001</v>
      </c>
      <c r="T43" s="82">
        <v>909707</v>
      </c>
      <c r="U43" s="82">
        <v>1010600</v>
      </c>
    </row>
    <row r="44" spans="2:21" x14ac:dyDescent="0.35">
      <c r="B44" s="77" t="s">
        <v>65</v>
      </c>
      <c r="C44" s="78">
        <v>42516</v>
      </c>
      <c r="D44" s="79" t="s">
        <v>6</v>
      </c>
      <c r="E44" s="79" t="s">
        <v>30</v>
      </c>
      <c r="F44" s="79" t="s">
        <v>91</v>
      </c>
      <c r="G44" s="79" t="s">
        <v>27</v>
      </c>
      <c r="H44" s="79" t="s">
        <v>92</v>
      </c>
      <c r="I44" s="79" t="s">
        <v>93</v>
      </c>
      <c r="J44" s="81">
        <v>3000</v>
      </c>
      <c r="K44" s="80" t="s">
        <v>69</v>
      </c>
      <c r="L44" s="80" t="s">
        <v>69</v>
      </c>
      <c r="M44" s="80">
        <v>862.5</v>
      </c>
      <c r="N44" s="73">
        <v>34256</v>
      </c>
      <c r="O44" s="73">
        <v>32130</v>
      </c>
      <c r="P44" s="74">
        <v>6191.6945297435896</v>
      </c>
      <c r="Q44" s="74">
        <v>13602.190383529411</v>
      </c>
      <c r="R44" s="75">
        <v>965904.34664</v>
      </c>
      <c r="S44" s="75">
        <v>3468558.5477999998</v>
      </c>
      <c r="T44" s="82">
        <v>7115000</v>
      </c>
      <c r="U44" s="82">
        <v>6965000</v>
      </c>
    </row>
    <row r="45" spans="2:21" x14ac:dyDescent="0.35">
      <c r="B45" s="77" t="s">
        <v>65</v>
      </c>
      <c r="C45" s="78">
        <v>42530</v>
      </c>
      <c r="D45" s="79" t="s">
        <v>6</v>
      </c>
      <c r="E45" s="79" t="s">
        <v>30</v>
      </c>
      <c r="F45" s="79" t="s">
        <v>94</v>
      </c>
      <c r="G45" s="79" t="s">
        <v>27</v>
      </c>
      <c r="H45" s="79" t="s">
        <v>95</v>
      </c>
      <c r="I45" s="79" t="s">
        <v>96</v>
      </c>
      <c r="J45" s="81">
        <v>2925</v>
      </c>
      <c r="K45" s="80" t="s">
        <v>69</v>
      </c>
      <c r="L45" s="80" t="s">
        <v>69</v>
      </c>
      <c r="M45" s="80">
        <v>1061.7727574999999</v>
      </c>
      <c r="N45" s="73">
        <v>3461</v>
      </c>
      <c r="O45" s="73">
        <v>3493</v>
      </c>
      <c r="P45" s="74">
        <v>6520.8715794520549</v>
      </c>
      <c r="Q45" s="74">
        <v>17354.065205882354</v>
      </c>
      <c r="R45" s="75">
        <v>952047.25060000003</v>
      </c>
      <c r="S45" s="75">
        <v>4425286.6275000004</v>
      </c>
      <c r="T45" s="82">
        <v>2674000</v>
      </c>
      <c r="U45" s="82">
        <v>2475000</v>
      </c>
    </row>
    <row r="46" spans="2:21" x14ac:dyDescent="0.35">
      <c r="B46" s="77" t="s">
        <v>65</v>
      </c>
      <c r="C46" s="78">
        <v>42531</v>
      </c>
      <c r="D46" s="79" t="s">
        <v>6</v>
      </c>
      <c r="E46" s="79" t="s">
        <v>30</v>
      </c>
      <c r="F46" s="79" t="s">
        <v>97</v>
      </c>
      <c r="G46" s="79" t="s">
        <v>27</v>
      </c>
      <c r="H46" s="79" t="s">
        <v>98</v>
      </c>
      <c r="I46" s="79" t="s">
        <v>99</v>
      </c>
      <c r="J46" s="81">
        <v>124.61874299999999</v>
      </c>
      <c r="K46" s="80" t="s">
        <v>69</v>
      </c>
      <c r="L46" s="80" t="s">
        <v>69</v>
      </c>
      <c r="M46" s="80">
        <v>37.500003</v>
      </c>
      <c r="N46" s="73">
        <v>16</v>
      </c>
      <c r="O46" s="73" t="s">
        <v>69</v>
      </c>
      <c r="P46" s="74">
        <v>45.33316364864865</v>
      </c>
      <c r="Q46" s="74">
        <v>82.196896627450982</v>
      </c>
      <c r="R46" s="75">
        <v>6709.3082199999999</v>
      </c>
      <c r="S46" s="75">
        <v>20960.208640000001</v>
      </c>
      <c r="T46" s="82">
        <v>0</v>
      </c>
      <c r="U46" s="82">
        <v>3676</v>
      </c>
    </row>
    <row r="47" spans="2:21" x14ac:dyDescent="0.35">
      <c r="B47" s="77" t="s">
        <v>65</v>
      </c>
      <c r="C47" s="78">
        <v>42531</v>
      </c>
      <c r="D47" s="79" t="s">
        <v>6</v>
      </c>
      <c r="E47" s="79" t="s">
        <v>30</v>
      </c>
      <c r="F47" s="79" t="s">
        <v>100</v>
      </c>
      <c r="G47" s="79" t="s">
        <v>27</v>
      </c>
      <c r="H47" s="79" t="s">
        <v>101</v>
      </c>
      <c r="I47" s="79" t="s">
        <v>102</v>
      </c>
      <c r="J47" s="81">
        <v>820.00000499999999</v>
      </c>
      <c r="K47" s="80" t="s">
        <v>69</v>
      </c>
      <c r="L47" s="80" t="s">
        <v>69</v>
      </c>
      <c r="M47" s="80">
        <v>400.00000499999999</v>
      </c>
      <c r="N47" s="73">
        <v>3146</v>
      </c>
      <c r="O47" s="73">
        <v>3562</v>
      </c>
      <c r="P47" s="74">
        <v>1782.7167354794519</v>
      </c>
      <c r="Q47" s="74">
        <v>1041.6935480784314</v>
      </c>
      <c r="R47" s="75">
        <v>260276.64337999999</v>
      </c>
      <c r="S47" s="75">
        <v>265631.85476000002</v>
      </c>
      <c r="T47" s="82">
        <v>258561</v>
      </c>
      <c r="U47" s="82">
        <v>326000</v>
      </c>
    </row>
    <row r="48" spans="2:21" x14ac:dyDescent="0.35">
      <c r="B48" s="77" t="s">
        <v>65</v>
      </c>
      <c r="C48" s="78">
        <v>42536</v>
      </c>
      <c r="D48" s="79" t="s">
        <v>6</v>
      </c>
      <c r="E48" s="79" t="s">
        <v>25</v>
      </c>
      <c r="F48" s="79" t="s">
        <v>103</v>
      </c>
      <c r="G48" s="79" t="s">
        <v>27</v>
      </c>
      <c r="H48" s="79" t="s">
        <v>104</v>
      </c>
      <c r="I48" s="79" t="s">
        <v>105</v>
      </c>
      <c r="J48" s="81">
        <v>28.737828799999996</v>
      </c>
      <c r="K48" s="80" t="s">
        <v>69</v>
      </c>
      <c r="L48" s="80" t="s">
        <v>69</v>
      </c>
      <c r="M48" s="80">
        <v>10.579995199999999</v>
      </c>
      <c r="N48" s="73">
        <v>13</v>
      </c>
      <c r="O48" s="73" t="s">
        <v>69</v>
      </c>
      <c r="P48" s="74">
        <v>132.64359302816902</v>
      </c>
      <c r="Q48" s="74">
        <v>78.129529058823536</v>
      </c>
      <c r="R48" s="75">
        <v>18835.390210000001</v>
      </c>
      <c r="S48" s="75">
        <v>19923.029910000001</v>
      </c>
      <c r="T48" s="82">
        <v>18714</v>
      </c>
      <c r="U48" s="82">
        <v>14151</v>
      </c>
    </row>
    <row r="49" spans="2:21" x14ac:dyDescent="0.35">
      <c r="B49" s="77" t="s">
        <v>65</v>
      </c>
      <c r="C49" s="78">
        <v>42555</v>
      </c>
      <c r="D49" s="79" t="s">
        <v>6</v>
      </c>
      <c r="E49" s="79" t="s">
        <v>25</v>
      </c>
      <c r="F49" s="79" t="s">
        <v>242</v>
      </c>
      <c r="G49" s="79" t="s">
        <v>27</v>
      </c>
      <c r="H49" s="79" t="s">
        <v>243</v>
      </c>
      <c r="I49" s="79" t="s">
        <v>244</v>
      </c>
      <c r="J49" s="81">
        <v>15</v>
      </c>
      <c r="K49" s="80" t="s">
        <v>69</v>
      </c>
      <c r="L49" s="80" t="s">
        <v>69</v>
      </c>
      <c r="M49" s="80">
        <v>4</v>
      </c>
      <c r="N49" s="73">
        <v>36</v>
      </c>
      <c r="O49" s="73">
        <v>37</v>
      </c>
      <c r="P49" s="74">
        <v>25.435837054263565</v>
      </c>
      <c r="Q49" s="74">
        <v>51.643291921568633</v>
      </c>
      <c r="R49" s="75">
        <v>3281.22298</v>
      </c>
      <c r="S49" s="75">
        <v>13169.03944</v>
      </c>
      <c r="T49" s="82">
        <v>4053.056</v>
      </c>
      <c r="U49" s="82">
        <v>5426.6909999999998</v>
      </c>
    </row>
    <row r="50" spans="2:21" x14ac:dyDescent="0.35">
      <c r="B50" s="77" t="s">
        <v>65</v>
      </c>
      <c r="C50" s="78">
        <v>42563</v>
      </c>
      <c r="D50" s="79" t="s">
        <v>6</v>
      </c>
      <c r="E50" s="79" t="s">
        <v>30</v>
      </c>
      <c r="F50" s="79" t="s">
        <v>245</v>
      </c>
      <c r="G50" s="79" t="s">
        <v>27</v>
      </c>
      <c r="H50" s="79" t="s">
        <v>246</v>
      </c>
      <c r="I50" s="79" t="s">
        <v>247</v>
      </c>
      <c r="J50" s="81">
        <v>148.9</v>
      </c>
      <c r="K50" s="80" t="s">
        <v>69</v>
      </c>
      <c r="L50" s="80" t="s">
        <v>69</v>
      </c>
      <c r="M50" s="80">
        <v>45.246871999999996</v>
      </c>
      <c r="N50" s="73">
        <v>27</v>
      </c>
      <c r="O50" s="73">
        <v>34</v>
      </c>
      <c r="P50" s="74">
        <v>51.242157073170731</v>
      </c>
      <c r="Q50" s="74">
        <v>179.93286976470588</v>
      </c>
      <c r="R50" s="75">
        <v>6302.78532</v>
      </c>
      <c r="S50" s="75">
        <v>45882.881789999999</v>
      </c>
      <c r="T50" s="82">
        <v>3559.998</v>
      </c>
      <c r="U50" s="82">
        <v>3702</v>
      </c>
    </row>
    <row r="51" spans="2:21" x14ac:dyDescent="0.35">
      <c r="B51" s="77" t="s">
        <v>65</v>
      </c>
      <c r="C51" s="78">
        <v>42564</v>
      </c>
      <c r="D51" s="79" t="s">
        <v>6</v>
      </c>
      <c r="E51" s="79" t="s">
        <v>25</v>
      </c>
      <c r="F51" s="79" t="s">
        <v>248</v>
      </c>
      <c r="G51" s="79" t="s">
        <v>27</v>
      </c>
      <c r="H51" s="79" t="s">
        <v>249</v>
      </c>
      <c r="I51" s="79" t="s">
        <v>250</v>
      </c>
      <c r="J51" s="81">
        <v>100.4</v>
      </c>
      <c r="K51" s="80" t="s">
        <v>69</v>
      </c>
      <c r="L51" s="80" t="s">
        <v>69</v>
      </c>
      <c r="M51" s="80">
        <v>30.9</v>
      </c>
      <c r="N51" s="73">
        <v>39</v>
      </c>
      <c r="O51" s="73" t="s">
        <v>69</v>
      </c>
      <c r="P51" s="74">
        <v>54.182098114754098</v>
      </c>
      <c r="Q51" s="74">
        <v>53.014103882352941</v>
      </c>
      <c r="R51" s="75">
        <v>6610.2159700000002</v>
      </c>
      <c r="S51" s="75">
        <v>13518.59649</v>
      </c>
      <c r="T51" s="82">
        <v>4435.9610000000002</v>
      </c>
      <c r="U51" s="82">
        <v>3324.9810000000002</v>
      </c>
    </row>
    <row r="52" spans="2:21" x14ac:dyDescent="0.35">
      <c r="B52" s="77" t="s">
        <v>65</v>
      </c>
      <c r="C52" s="78">
        <v>42643</v>
      </c>
      <c r="D52" s="79" t="s">
        <v>6</v>
      </c>
      <c r="E52" s="79" t="s">
        <v>30</v>
      </c>
      <c r="F52" s="79" t="s">
        <v>282</v>
      </c>
      <c r="G52" s="79" t="s">
        <v>27</v>
      </c>
      <c r="H52" s="79" t="s">
        <v>283</v>
      </c>
      <c r="I52" s="79" t="s">
        <v>284</v>
      </c>
      <c r="J52" s="81">
        <v>993.21304799999996</v>
      </c>
      <c r="K52" s="80" t="s">
        <v>69</v>
      </c>
      <c r="L52" s="80" t="s">
        <v>69</v>
      </c>
      <c r="M52" s="80">
        <v>377.51730800000001</v>
      </c>
      <c r="N52" s="73">
        <v>720</v>
      </c>
      <c r="O52" s="73">
        <v>1171</v>
      </c>
      <c r="P52" s="74">
        <v>1334.7089565151514</v>
      </c>
      <c r="Q52" s="74">
        <v>1830.4126634117647</v>
      </c>
      <c r="R52" s="75">
        <v>88090.791129999998</v>
      </c>
      <c r="S52" s="75">
        <v>466755.22917000001</v>
      </c>
      <c r="T52" s="82">
        <v>111641</v>
      </c>
      <c r="U52" s="82">
        <v>166478</v>
      </c>
    </row>
    <row r="53" spans="2:21" x14ac:dyDescent="0.35">
      <c r="B53" s="77" t="s">
        <v>65</v>
      </c>
      <c r="C53" s="78">
        <v>42643</v>
      </c>
      <c r="D53" s="79" t="s">
        <v>6</v>
      </c>
      <c r="E53" s="79" t="s">
        <v>25</v>
      </c>
      <c r="F53" s="79" t="s">
        <v>285</v>
      </c>
      <c r="G53" s="79" t="s">
        <v>27</v>
      </c>
      <c r="H53" s="79" t="s">
        <v>286</v>
      </c>
      <c r="I53" s="79" t="s">
        <v>287</v>
      </c>
      <c r="J53" s="81">
        <v>43.770409979999997</v>
      </c>
      <c r="K53" s="80" t="s">
        <v>69</v>
      </c>
      <c r="L53" s="80" t="s">
        <v>69</v>
      </c>
      <c r="M53" s="80">
        <v>2.8185658600000001</v>
      </c>
      <c r="N53" s="73" t="s">
        <v>69</v>
      </c>
      <c r="O53" s="73">
        <v>10</v>
      </c>
      <c r="P53" s="74">
        <v>1.4043778787878789</v>
      </c>
      <c r="Q53" s="74">
        <v>4.2825790588235293</v>
      </c>
      <c r="R53" s="75">
        <v>92.688940000000002</v>
      </c>
      <c r="S53" s="75">
        <v>1092.0576599999999</v>
      </c>
      <c r="T53" s="82">
        <v>83</v>
      </c>
      <c r="U53" s="82">
        <v>0</v>
      </c>
    </row>
    <row r="54" spans="2:21" x14ac:dyDescent="0.35">
      <c r="B54" s="77" t="s">
        <v>65</v>
      </c>
      <c r="C54" s="78">
        <v>42649</v>
      </c>
      <c r="D54" s="79" t="s">
        <v>6</v>
      </c>
      <c r="E54" s="79" t="s">
        <v>30</v>
      </c>
      <c r="F54" s="79" t="s">
        <v>320</v>
      </c>
      <c r="G54" s="79" t="s">
        <v>27</v>
      </c>
      <c r="H54" s="79" t="s">
        <v>321</v>
      </c>
      <c r="I54" s="79" t="s">
        <v>322</v>
      </c>
      <c r="J54" s="81">
        <v>112.2</v>
      </c>
      <c r="K54" s="80" t="s">
        <v>69</v>
      </c>
      <c r="L54" s="80" t="s">
        <v>69</v>
      </c>
      <c r="M54" s="80">
        <v>22.192829759999999</v>
      </c>
      <c r="N54" s="73">
        <v>1200</v>
      </c>
      <c r="O54" s="73">
        <v>1200</v>
      </c>
      <c r="P54" s="74">
        <v>78.990636065573767</v>
      </c>
      <c r="Q54" s="74">
        <v>59.229350784313723</v>
      </c>
      <c r="R54" s="75">
        <v>4818.4287999999997</v>
      </c>
      <c r="S54" s="75">
        <v>15103.48445</v>
      </c>
      <c r="T54" s="82">
        <v>167100</v>
      </c>
      <c r="U54" s="82">
        <v>167000</v>
      </c>
    </row>
    <row r="55" spans="2:21" x14ac:dyDescent="0.35">
      <c r="B55" s="77" t="s">
        <v>65</v>
      </c>
      <c r="C55" s="78">
        <v>42662</v>
      </c>
      <c r="D55" s="79" t="s">
        <v>6</v>
      </c>
      <c r="E55" s="79" t="s">
        <v>25</v>
      </c>
      <c r="F55" s="79" t="s">
        <v>323</v>
      </c>
      <c r="G55" s="79" t="s">
        <v>27</v>
      </c>
      <c r="H55" s="79" t="s">
        <v>324</v>
      </c>
      <c r="I55" s="79" t="s">
        <v>325</v>
      </c>
      <c r="J55" s="81">
        <v>27.2</v>
      </c>
      <c r="K55" s="80" t="s">
        <v>69</v>
      </c>
      <c r="L55" s="80" t="s">
        <v>69</v>
      </c>
      <c r="M55" s="80">
        <v>6</v>
      </c>
      <c r="N55" s="73">
        <v>30</v>
      </c>
      <c r="O55" s="73">
        <v>38</v>
      </c>
      <c r="P55" s="74">
        <v>102.63496884615385</v>
      </c>
      <c r="Q55" s="74">
        <v>91.047024117647069</v>
      </c>
      <c r="R55" s="75">
        <v>5337.0183800000004</v>
      </c>
      <c r="S55" s="75">
        <v>23216.991150000002</v>
      </c>
      <c r="T55" s="82">
        <v>290225</v>
      </c>
      <c r="U55" s="82">
        <v>440463</v>
      </c>
    </row>
    <row r="56" spans="2:21" x14ac:dyDescent="0.35">
      <c r="B56" s="77" t="s">
        <v>65</v>
      </c>
      <c r="C56" s="78">
        <v>42705</v>
      </c>
      <c r="D56" s="79" t="s">
        <v>6</v>
      </c>
      <c r="E56" s="79" t="s">
        <v>30</v>
      </c>
      <c r="F56" s="79" t="s">
        <v>437</v>
      </c>
      <c r="G56" s="79" t="s">
        <v>27</v>
      </c>
      <c r="H56" s="79" t="s">
        <v>425</v>
      </c>
      <c r="I56" s="79" t="s">
        <v>426</v>
      </c>
      <c r="J56" s="81">
        <v>115.99923541</v>
      </c>
      <c r="K56" s="80" t="s">
        <v>69</v>
      </c>
      <c r="L56" s="80" t="s">
        <v>69</v>
      </c>
      <c r="M56" s="80" t="s">
        <v>427</v>
      </c>
      <c r="N56" s="73">
        <v>1260</v>
      </c>
      <c r="O56" s="73" t="s">
        <v>69</v>
      </c>
      <c r="P56" s="74">
        <v>0.10588090909090909</v>
      </c>
      <c r="Q56" s="74">
        <v>2.6623080784313724</v>
      </c>
      <c r="R56" s="75">
        <v>2.32938</v>
      </c>
      <c r="S56" s="75">
        <v>678.88855999999998</v>
      </c>
      <c r="T56" s="82">
        <v>691775</v>
      </c>
      <c r="U56" s="82">
        <v>758318</v>
      </c>
    </row>
    <row r="57" spans="2:21" x14ac:dyDescent="0.35">
      <c r="B57" s="77" t="s">
        <v>65</v>
      </c>
      <c r="C57" s="78">
        <v>42713</v>
      </c>
      <c r="D57" s="79" t="s">
        <v>6</v>
      </c>
      <c r="E57" s="79" t="s">
        <v>25</v>
      </c>
      <c r="F57" s="79" t="s">
        <v>428</v>
      </c>
      <c r="G57" s="79" t="s">
        <v>27</v>
      </c>
      <c r="H57" s="79" t="s">
        <v>429</v>
      </c>
      <c r="I57" s="79" t="s">
        <v>430</v>
      </c>
      <c r="J57" s="81">
        <v>17.688911399999999</v>
      </c>
      <c r="K57" s="80" t="s">
        <v>69</v>
      </c>
      <c r="L57" s="80" t="s">
        <v>69</v>
      </c>
      <c r="M57" s="80">
        <v>5.9032703999999994</v>
      </c>
      <c r="N57" s="73">
        <v>77</v>
      </c>
      <c r="O57" s="73">
        <v>100</v>
      </c>
      <c r="P57" s="74">
        <v>72.082536666666655</v>
      </c>
      <c r="Q57" s="74">
        <v>2.7981010588235291</v>
      </c>
      <c r="R57" s="75">
        <v>1081.2380499999999</v>
      </c>
      <c r="S57" s="75">
        <v>713.51576999999997</v>
      </c>
      <c r="T57" s="82">
        <v>5277</v>
      </c>
      <c r="U57" s="82">
        <v>4300</v>
      </c>
    </row>
    <row r="58" spans="2:21" x14ac:dyDescent="0.35">
      <c r="B58" s="77" t="s">
        <v>65</v>
      </c>
      <c r="C58" s="78">
        <v>42719</v>
      </c>
      <c r="D58" s="79" t="s">
        <v>6</v>
      </c>
      <c r="E58" s="79" t="s">
        <v>30</v>
      </c>
      <c r="F58" s="79" t="s">
        <v>431</v>
      </c>
      <c r="G58" s="79" t="s">
        <v>27</v>
      </c>
      <c r="H58" s="79" t="s">
        <v>432</v>
      </c>
      <c r="I58" s="79" t="s">
        <v>433</v>
      </c>
      <c r="J58" s="81">
        <v>143.70959999999999</v>
      </c>
      <c r="K58" s="80" t="s">
        <v>69</v>
      </c>
      <c r="L58" s="80" t="s">
        <v>69</v>
      </c>
      <c r="M58" s="80">
        <v>27.220700000000001</v>
      </c>
      <c r="N58" s="73" t="s">
        <v>69</v>
      </c>
      <c r="O58" s="73" t="s">
        <v>69</v>
      </c>
      <c r="P58" s="74">
        <v>289.15019272727272</v>
      </c>
      <c r="Q58" s="74">
        <v>9.6201293333333329</v>
      </c>
      <c r="R58" s="75">
        <v>3180.6521200000002</v>
      </c>
      <c r="S58" s="75">
        <v>2453.1329799999999</v>
      </c>
      <c r="T58" s="82">
        <v>259733</v>
      </c>
      <c r="U58" s="82" t="s">
        <v>69</v>
      </c>
    </row>
    <row r="59" spans="2:21" x14ac:dyDescent="0.35">
      <c r="B59" s="77" t="s">
        <v>65</v>
      </c>
      <c r="C59" s="78">
        <v>42719</v>
      </c>
      <c r="D59" s="79" t="s">
        <v>6</v>
      </c>
      <c r="E59" s="79" t="s">
        <v>25</v>
      </c>
      <c r="F59" s="79" t="s">
        <v>434</v>
      </c>
      <c r="G59" s="79" t="s">
        <v>27</v>
      </c>
      <c r="H59" s="79" t="s">
        <v>435</v>
      </c>
      <c r="I59" s="79" t="s">
        <v>436</v>
      </c>
      <c r="J59" s="81">
        <v>14.834192</v>
      </c>
      <c r="K59" s="80" t="s">
        <v>69</v>
      </c>
      <c r="L59" s="80" t="s">
        <v>69</v>
      </c>
      <c r="M59" s="80">
        <v>2.5</v>
      </c>
      <c r="N59" s="73" t="s">
        <v>69</v>
      </c>
      <c r="O59" s="73" t="s">
        <v>69</v>
      </c>
      <c r="P59" s="74">
        <v>0.31666666666666665</v>
      </c>
      <c r="Q59" s="74">
        <v>1.1350588235294117</v>
      </c>
      <c r="R59" s="75">
        <v>3.8</v>
      </c>
      <c r="S59" s="75">
        <v>289.44</v>
      </c>
      <c r="T59" s="82">
        <v>10125.102999999999</v>
      </c>
      <c r="U59" s="82">
        <v>12662.665000000001</v>
      </c>
    </row>
    <row r="60" spans="2:21" x14ac:dyDescent="0.35">
      <c r="B60" s="77" t="s">
        <v>106</v>
      </c>
      <c r="C60" s="78">
        <v>42536</v>
      </c>
      <c r="D60" s="79" t="s">
        <v>55</v>
      </c>
      <c r="E60" s="79" t="s">
        <v>25</v>
      </c>
      <c r="F60" s="79" t="s">
        <v>107</v>
      </c>
      <c r="G60" s="79" t="s">
        <v>27</v>
      </c>
      <c r="H60" s="77" t="s">
        <v>468</v>
      </c>
      <c r="I60" s="79" t="s">
        <v>108</v>
      </c>
      <c r="J60" s="81">
        <v>160</v>
      </c>
      <c r="K60" s="80">
        <v>101.47351689</v>
      </c>
      <c r="L60" s="80">
        <v>0</v>
      </c>
      <c r="M60" s="80">
        <v>101.47351689</v>
      </c>
      <c r="N60" s="73">
        <v>180</v>
      </c>
      <c r="O60" s="73" t="s">
        <v>69</v>
      </c>
      <c r="P60" s="74">
        <v>1.423</v>
      </c>
      <c r="Q60" s="74">
        <v>0.409835</v>
      </c>
      <c r="R60" s="75">
        <v>200.66</v>
      </c>
      <c r="S60" s="75">
        <v>103.68849</v>
      </c>
      <c r="T60" s="82">
        <v>43678.7</v>
      </c>
      <c r="U60" s="82">
        <v>83600</v>
      </c>
    </row>
    <row r="61" spans="2:21" x14ac:dyDescent="0.35">
      <c r="B61" s="77" t="s">
        <v>109</v>
      </c>
      <c r="C61" s="78">
        <v>42374</v>
      </c>
      <c r="D61" s="79" t="s">
        <v>6</v>
      </c>
      <c r="E61" s="79" t="s">
        <v>25</v>
      </c>
      <c r="F61" s="79" t="s">
        <v>110</v>
      </c>
      <c r="G61" s="79" t="s">
        <v>27</v>
      </c>
      <c r="H61" s="79" t="s">
        <v>111</v>
      </c>
      <c r="I61" s="79" t="s">
        <v>112</v>
      </c>
      <c r="J61" s="81">
        <v>35.105550000000001</v>
      </c>
      <c r="K61" s="80" t="s">
        <v>69</v>
      </c>
      <c r="L61" s="80" t="s">
        <v>69</v>
      </c>
      <c r="M61" s="80" t="s">
        <v>69</v>
      </c>
      <c r="N61" s="73">
        <v>1500</v>
      </c>
      <c r="O61" s="73" t="s">
        <v>473</v>
      </c>
      <c r="P61" s="74" t="s">
        <v>474</v>
      </c>
      <c r="Q61" s="74" t="s">
        <v>474</v>
      </c>
      <c r="R61" s="75" t="s">
        <v>474</v>
      </c>
      <c r="S61" s="75" t="s">
        <v>474</v>
      </c>
      <c r="T61" s="82">
        <v>1071.5999999999999</v>
      </c>
      <c r="U61" s="82" t="s">
        <v>473</v>
      </c>
    </row>
    <row r="62" spans="2:21" x14ac:dyDescent="0.35">
      <c r="B62" s="77" t="s">
        <v>109</v>
      </c>
      <c r="C62" s="78">
        <v>42402</v>
      </c>
      <c r="D62" s="79" t="s">
        <v>55</v>
      </c>
      <c r="E62" s="79" t="s">
        <v>25</v>
      </c>
      <c r="F62" s="79" t="s">
        <v>259</v>
      </c>
      <c r="G62" s="79" t="s">
        <v>114</v>
      </c>
      <c r="H62" s="79" t="s">
        <v>260</v>
      </c>
      <c r="I62" s="79" t="s">
        <v>261</v>
      </c>
      <c r="J62" s="81">
        <v>7.5090000000000003</v>
      </c>
      <c r="K62" s="80" t="s">
        <v>69</v>
      </c>
      <c r="L62" s="80" t="s">
        <v>69</v>
      </c>
      <c r="M62" s="80" t="s">
        <v>69</v>
      </c>
      <c r="N62" s="73">
        <v>1820</v>
      </c>
      <c r="O62" s="73">
        <v>2331</v>
      </c>
      <c r="P62" s="74" t="s">
        <v>474</v>
      </c>
      <c r="Q62" s="74" t="s">
        <v>474</v>
      </c>
      <c r="R62" s="75" t="s">
        <v>474</v>
      </c>
      <c r="S62" s="75" t="s">
        <v>474</v>
      </c>
      <c r="T62" s="82">
        <v>1122680</v>
      </c>
      <c r="U62" s="82">
        <v>1059061.8</v>
      </c>
    </row>
    <row r="63" spans="2:21" x14ac:dyDescent="0.35">
      <c r="B63" s="77" t="s">
        <v>109</v>
      </c>
      <c r="C63" s="78">
        <v>42458</v>
      </c>
      <c r="D63" s="79" t="s">
        <v>55</v>
      </c>
      <c r="E63" s="79" t="s">
        <v>25</v>
      </c>
      <c r="F63" s="79" t="s">
        <v>113</v>
      </c>
      <c r="G63" s="79" t="s">
        <v>114</v>
      </c>
      <c r="H63" s="79" t="s">
        <v>464</v>
      </c>
      <c r="I63" s="79" t="s">
        <v>115</v>
      </c>
      <c r="J63" s="81">
        <v>70.709999999999994</v>
      </c>
      <c r="K63" s="80">
        <v>59.93</v>
      </c>
      <c r="L63" s="80">
        <v>0</v>
      </c>
      <c r="M63" s="80">
        <v>59.93</v>
      </c>
      <c r="N63" s="73">
        <v>1647</v>
      </c>
      <c r="O63" s="73" t="s">
        <v>473</v>
      </c>
      <c r="P63" s="74" t="s">
        <v>474</v>
      </c>
      <c r="Q63" s="74" t="s">
        <v>474</v>
      </c>
      <c r="R63" s="75" t="s">
        <v>474</v>
      </c>
      <c r="S63" s="75" t="s">
        <v>474</v>
      </c>
      <c r="T63" s="82">
        <v>117562</v>
      </c>
      <c r="U63" s="82" t="s">
        <v>473</v>
      </c>
    </row>
    <row r="64" spans="2:21" x14ac:dyDescent="0.35">
      <c r="B64" s="77" t="s">
        <v>109</v>
      </c>
      <c r="C64" s="78">
        <v>42555</v>
      </c>
      <c r="D64" s="79" t="s">
        <v>6</v>
      </c>
      <c r="E64" s="79" t="s">
        <v>25</v>
      </c>
      <c r="F64" s="79" t="s">
        <v>251</v>
      </c>
      <c r="G64" s="79" t="s">
        <v>27</v>
      </c>
      <c r="H64" s="79"/>
      <c r="I64" s="79" t="s">
        <v>252</v>
      </c>
      <c r="J64" s="81">
        <v>37.9</v>
      </c>
      <c r="K64" s="80">
        <v>48.3</v>
      </c>
      <c r="L64" s="80">
        <v>0</v>
      </c>
      <c r="M64" s="80">
        <v>48.3</v>
      </c>
      <c r="N64" s="73">
        <v>930</v>
      </c>
      <c r="O64" s="73" t="s">
        <v>473</v>
      </c>
      <c r="P64" s="74" t="s">
        <v>474</v>
      </c>
      <c r="Q64" s="74" t="s">
        <v>474</v>
      </c>
      <c r="R64" s="75" t="s">
        <v>474</v>
      </c>
      <c r="S64" s="75" t="s">
        <v>474</v>
      </c>
      <c r="T64" s="82">
        <v>883093</v>
      </c>
      <c r="U64" s="82" t="s">
        <v>473</v>
      </c>
    </row>
    <row r="65" spans="2:21" x14ac:dyDescent="0.35">
      <c r="B65" s="77" t="s">
        <v>109</v>
      </c>
      <c r="C65" s="78">
        <v>42593</v>
      </c>
      <c r="D65" s="79" t="s">
        <v>6</v>
      </c>
      <c r="E65" s="79" t="s">
        <v>30</v>
      </c>
      <c r="F65" s="79" t="s">
        <v>267</v>
      </c>
      <c r="G65" s="79" t="s">
        <v>27</v>
      </c>
      <c r="H65" s="79" t="s">
        <v>268</v>
      </c>
      <c r="I65" s="79" t="s">
        <v>269</v>
      </c>
      <c r="J65" s="81">
        <v>1168.5345378359011</v>
      </c>
      <c r="K65" s="80">
        <v>0</v>
      </c>
      <c r="L65" s="80">
        <v>168</v>
      </c>
      <c r="M65" s="80">
        <v>168</v>
      </c>
      <c r="N65" s="73">
        <v>5631</v>
      </c>
      <c r="O65" s="73">
        <v>6700</v>
      </c>
      <c r="P65" s="74" t="s">
        <v>474</v>
      </c>
      <c r="Q65" s="74" t="s">
        <v>474</v>
      </c>
      <c r="R65" s="75" t="s">
        <v>474</v>
      </c>
      <c r="S65" s="75" t="s">
        <v>474</v>
      </c>
      <c r="T65" s="82">
        <v>306394</v>
      </c>
      <c r="U65" s="82">
        <v>346405.2</v>
      </c>
    </row>
    <row r="66" spans="2:21" x14ac:dyDescent="0.35">
      <c r="B66" s="77" t="s">
        <v>109</v>
      </c>
      <c r="C66" s="78">
        <v>42612</v>
      </c>
      <c r="D66" s="79" t="s">
        <v>55</v>
      </c>
      <c r="E66" s="79" t="s">
        <v>25</v>
      </c>
      <c r="F66" s="79" t="s">
        <v>270</v>
      </c>
      <c r="G66" s="79" t="s">
        <v>27</v>
      </c>
      <c r="H66" s="79" t="s">
        <v>271</v>
      </c>
      <c r="I66" s="79" t="s">
        <v>272</v>
      </c>
      <c r="J66" s="81">
        <v>416.76859611000003</v>
      </c>
      <c r="K66" s="80">
        <v>0</v>
      </c>
      <c r="L66" s="80">
        <v>416.76859611000003</v>
      </c>
      <c r="M66" s="80">
        <v>416.76859611000003</v>
      </c>
      <c r="N66" s="73">
        <v>88</v>
      </c>
      <c r="O66" s="73">
        <v>153</v>
      </c>
      <c r="P66" s="74" t="s">
        <v>474</v>
      </c>
      <c r="Q66" s="74" t="s">
        <v>474</v>
      </c>
      <c r="R66" s="75" t="s">
        <v>474</v>
      </c>
      <c r="S66" s="75" t="s">
        <v>474</v>
      </c>
      <c r="T66" s="82">
        <v>95278</v>
      </c>
      <c r="U66" s="82">
        <v>151706</v>
      </c>
    </row>
    <row r="67" spans="2:21" x14ac:dyDescent="0.35">
      <c r="B67" s="77" t="s">
        <v>109</v>
      </c>
      <c r="C67" s="78">
        <v>42639</v>
      </c>
      <c r="D67" s="79" t="s">
        <v>55</v>
      </c>
      <c r="E67" s="79" t="s">
        <v>30</v>
      </c>
      <c r="F67" s="79" t="s">
        <v>294</v>
      </c>
      <c r="G67" s="79" t="s">
        <v>27</v>
      </c>
      <c r="H67" s="79" t="s">
        <v>295</v>
      </c>
      <c r="I67" s="79" t="s">
        <v>296</v>
      </c>
      <c r="J67" s="81">
        <v>3238.41</v>
      </c>
      <c r="K67" s="80" t="s">
        <v>69</v>
      </c>
      <c r="L67" s="80" t="s">
        <v>69</v>
      </c>
      <c r="M67" s="80">
        <v>3715.5</v>
      </c>
      <c r="N67" s="73">
        <v>837</v>
      </c>
      <c r="O67" s="73">
        <v>559</v>
      </c>
      <c r="P67" s="74" t="s">
        <v>474</v>
      </c>
      <c r="Q67" s="74" t="s">
        <v>474</v>
      </c>
      <c r="R67" s="75" t="s">
        <v>474</v>
      </c>
      <c r="S67" s="75" t="s">
        <v>474</v>
      </c>
      <c r="T67" s="82">
        <v>50400</v>
      </c>
      <c r="U67" s="82">
        <v>36800</v>
      </c>
    </row>
    <row r="68" spans="2:21" x14ac:dyDescent="0.35">
      <c r="B68" s="77" t="s">
        <v>109</v>
      </c>
      <c r="C68" s="78">
        <v>42643</v>
      </c>
      <c r="D68" s="79" t="s">
        <v>6</v>
      </c>
      <c r="E68" s="79" t="s">
        <v>25</v>
      </c>
      <c r="F68" s="79" t="s">
        <v>297</v>
      </c>
      <c r="G68" s="79" t="s">
        <v>27</v>
      </c>
      <c r="H68" s="79"/>
      <c r="I68" s="79" t="s">
        <v>298</v>
      </c>
      <c r="J68" s="81">
        <v>595.26</v>
      </c>
      <c r="K68" s="80" t="s">
        <v>69</v>
      </c>
      <c r="L68" s="80" t="s">
        <v>69</v>
      </c>
      <c r="M68" s="80">
        <v>584.58000000000004</v>
      </c>
      <c r="N68" s="73" t="s">
        <v>473</v>
      </c>
      <c r="O68" s="73" t="s">
        <v>473</v>
      </c>
      <c r="P68" s="74" t="s">
        <v>474</v>
      </c>
      <c r="Q68" s="74" t="s">
        <v>474</v>
      </c>
      <c r="R68" s="75" t="s">
        <v>474</v>
      </c>
      <c r="S68" s="75" t="s">
        <v>474</v>
      </c>
      <c r="T68" s="82" t="s">
        <v>473</v>
      </c>
      <c r="U68" s="82" t="s">
        <v>473</v>
      </c>
    </row>
    <row r="69" spans="2:21" x14ac:dyDescent="0.35">
      <c r="B69" s="77" t="s">
        <v>116</v>
      </c>
      <c r="C69" s="78">
        <v>42403</v>
      </c>
      <c r="D69" s="79" t="s">
        <v>6</v>
      </c>
      <c r="E69" s="79" t="s">
        <v>25</v>
      </c>
      <c r="F69" s="79" t="s">
        <v>117</v>
      </c>
      <c r="G69" s="79" t="s">
        <v>27</v>
      </c>
      <c r="H69" s="79" t="s">
        <v>118</v>
      </c>
      <c r="I69" s="79" t="s">
        <v>119</v>
      </c>
      <c r="J69" s="81">
        <v>131.1</v>
      </c>
      <c r="K69" s="80">
        <v>10.73</v>
      </c>
      <c r="L69" s="80">
        <v>0</v>
      </c>
      <c r="M69" s="80">
        <v>10.73</v>
      </c>
      <c r="N69" s="73">
        <v>14</v>
      </c>
      <c r="O69" s="73">
        <v>20</v>
      </c>
      <c r="P69" s="74">
        <v>39.583050389814659</v>
      </c>
      <c r="Q69" s="74">
        <v>154.48468164325496</v>
      </c>
      <c r="R69" s="75">
        <v>9183.2676904370001</v>
      </c>
      <c r="S69" s="75">
        <v>38775.655092456996</v>
      </c>
      <c r="T69" s="82">
        <v>489.53899999999999</v>
      </c>
      <c r="U69" s="82">
        <v>2110.0100000000002</v>
      </c>
    </row>
    <row r="70" spans="2:21" x14ac:dyDescent="0.35">
      <c r="B70" s="77" t="s">
        <v>116</v>
      </c>
      <c r="C70" s="78">
        <v>42410</v>
      </c>
      <c r="D70" s="79" t="s">
        <v>6</v>
      </c>
      <c r="E70" s="79" t="s">
        <v>30</v>
      </c>
      <c r="F70" s="79" t="s">
        <v>120</v>
      </c>
      <c r="G70" s="79" t="s">
        <v>27</v>
      </c>
      <c r="H70" s="79" t="s">
        <v>121</v>
      </c>
      <c r="I70" s="79" t="s">
        <v>122</v>
      </c>
      <c r="J70" s="81">
        <v>1340</v>
      </c>
      <c r="K70" s="80">
        <v>0</v>
      </c>
      <c r="L70" s="80">
        <v>477.04</v>
      </c>
      <c r="M70" s="80">
        <v>477.04</v>
      </c>
      <c r="N70" s="73">
        <v>7944</v>
      </c>
      <c r="O70" s="73">
        <v>7300</v>
      </c>
      <c r="P70" s="74">
        <v>2755.1045088397359</v>
      </c>
      <c r="Q70" s="74">
        <v>2284.8464831677529</v>
      </c>
      <c r="R70" s="75">
        <v>625408.72350662004</v>
      </c>
      <c r="S70" s="75">
        <v>573496.467275106</v>
      </c>
      <c r="T70" s="82">
        <v>907337</v>
      </c>
      <c r="U70" s="82">
        <v>868078</v>
      </c>
    </row>
    <row r="71" spans="2:21" x14ac:dyDescent="0.35">
      <c r="B71" s="77" t="s">
        <v>116</v>
      </c>
      <c r="C71" s="78">
        <v>42411</v>
      </c>
      <c r="D71" s="79" t="s">
        <v>6</v>
      </c>
      <c r="E71" s="79" t="s">
        <v>25</v>
      </c>
      <c r="F71" s="79" t="s">
        <v>123</v>
      </c>
      <c r="G71" s="79" t="s">
        <v>27</v>
      </c>
      <c r="H71" s="79" t="s">
        <v>124</v>
      </c>
      <c r="I71" s="79" t="s">
        <v>125</v>
      </c>
      <c r="J71" s="81">
        <v>1775.7</v>
      </c>
      <c r="K71" s="80">
        <v>25.2</v>
      </c>
      <c r="L71" s="80">
        <v>63.94</v>
      </c>
      <c r="M71" s="80">
        <v>89.14</v>
      </c>
      <c r="N71" s="73">
        <v>190</v>
      </c>
      <c r="O71" s="73">
        <v>142</v>
      </c>
      <c r="P71" s="74">
        <v>520.66312276303972</v>
      </c>
      <c r="Q71" s="74">
        <v>1271.8614938783428</v>
      </c>
      <c r="R71" s="75">
        <v>117669.86574444699</v>
      </c>
      <c r="S71" s="75">
        <v>319237.23496346403</v>
      </c>
      <c r="T71" s="82">
        <v>40049</v>
      </c>
      <c r="U71" s="82">
        <v>65380.381999999998</v>
      </c>
    </row>
    <row r="72" spans="2:21" x14ac:dyDescent="0.35">
      <c r="B72" s="77" t="s">
        <v>116</v>
      </c>
      <c r="C72" s="78">
        <v>42445</v>
      </c>
      <c r="D72" s="79" t="s">
        <v>6</v>
      </c>
      <c r="E72" s="79" t="s">
        <v>30</v>
      </c>
      <c r="F72" s="79" t="s">
        <v>126</v>
      </c>
      <c r="G72" s="79" t="s">
        <v>27</v>
      </c>
      <c r="H72" s="79" t="s">
        <v>127</v>
      </c>
      <c r="I72" s="79" t="s">
        <v>128</v>
      </c>
      <c r="J72" s="81">
        <v>110.34</v>
      </c>
      <c r="K72" s="80">
        <v>0</v>
      </c>
      <c r="L72" s="80">
        <v>31.59</v>
      </c>
      <c r="M72" s="80">
        <v>31.588740999999999</v>
      </c>
      <c r="N72" s="73">
        <v>275</v>
      </c>
      <c r="O72" s="73">
        <v>376</v>
      </c>
      <c r="P72" s="74">
        <v>217.81069051644056</v>
      </c>
      <c r="Q72" s="74">
        <v>337.127931306243</v>
      </c>
      <c r="R72" s="75">
        <v>43997.759484320995</v>
      </c>
      <c r="S72" s="75">
        <v>84619.110757866991</v>
      </c>
      <c r="T72" s="82">
        <v>68672.3</v>
      </c>
      <c r="U72" s="82">
        <v>80861.100000000006</v>
      </c>
    </row>
    <row r="73" spans="2:21" x14ac:dyDescent="0.35">
      <c r="B73" s="77" t="s">
        <v>116</v>
      </c>
      <c r="C73" s="78">
        <v>42446</v>
      </c>
      <c r="D73" s="79" t="s">
        <v>6</v>
      </c>
      <c r="E73" s="79" t="s">
        <v>25</v>
      </c>
      <c r="F73" s="79" t="s">
        <v>129</v>
      </c>
      <c r="G73" s="79" t="s">
        <v>27</v>
      </c>
      <c r="H73" s="79" t="s">
        <v>130</v>
      </c>
      <c r="I73" s="79" t="s">
        <v>131</v>
      </c>
      <c r="J73" s="81">
        <v>373.9</v>
      </c>
      <c r="K73" s="80">
        <v>20.3</v>
      </c>
      <c r="L73" s="80">
        <v>78.510000000000005</v>
      </c>
      <c r="M73" s="80">
        <v>98.81</v>
      </c>
      <c r="N73" s="73">
        <v>365</v>
      </c>
      <c r="O73" s="73">
        <v>566</v>
      </c>
      <c r="P73" s="74">
        <v>1110.7142576497661</v>
      </c>
      <c r="Q73" s="74">
        <v>1867.1542236526614</v>
      </c>
      <c r="R73" s="75">
        <v>223253.565787603</v>
      </c>
      <c r="S73" s="75">
        <v>468655.710136818</v>
      </c>
      <c r="T73" s="82">
        <v>141398</v>
      </c>
      <c r="U73" s="82">
        <v>217000</v>
      </c>
    </row>
    <row r="74" spans="2:21" x14ac:dyDescent="0.35">
      <c r="B74" s="77" t="s">
        <v>116</v>
      </c>
      <c r="C74" s="78">
        <v>42451</v>
      </c>
      <c r="D74" s="79" t="s">
        <v>6</v>
      </c>
      <c r="E74" s="79" t="s">
        <v>30</v>
      </c>
      <c r="F74" s="79" t="s">
        <v>132</v>
      </c>
      <c r="G74" s="79" t="s">
        <v>27</v>
      </c>
      <c r="H74" s="79" t="s">
        <v>133</v>
      </c>
      <c r="I74" s="79" t="s">
        <v>134</v>
      </c>
      <c r="J74" s="81">
        <v>366.44</v>
      </c>
      <c r="K74" s="80">
        <v>48.57</v>
      </c>
      <c r="L74" s="80">
        <v>35.9</v>
      </c>
      <c r="M74" s="80">
        <v>84.46</v>
      </c>
      <c r="N74" s="73">
        <v>9912</v>
      </c>
      <c r="O74" s="73">
        <v>9503</v>
      </c>
      <c r="P74" s="74">
        <v>1047.6932763903435</v>
      </c>
      <c r="Q74" s="74">
        <v>564.88734734532272</v>
      </c>
      <c r="R74" s="75">
        <v>207443.26872528801</v>
      </c>
      <c r="S74" s="75">
        <v>141786.72418367601</v>
      </c>
      <c r="T74" s="82">
        <v>664174</v>
      </c>
      <c r="U74" s="82">
        <v>666088</v>
      </c>
    </row>
    <row r="75" spans="2:21" x14ac:dyDescent="0.35">
      <c r="B75" s="77" t="s">
        <v>116</v>
      </c>
      <c r="C75" s="78">
        <v>42451</v>
      </c>
      <c r="D75" s="79" t="s">
        <v>6</v>
      </c>
      <c r="E75" s="79" t="s">
        <v>25</v>
      </c>
      <c r="F75" s="79" t="s">
        <v>135</v>
      </c>
      <c r="G75" s="79" t="s">
        <v>27</v>
      </c>
      <c r="H75" s="79" t="s">
        <v>136</v>
      </c>
      <c r="I75" s="79" t="s">
        <v>137</v>
      </c>
      <c r="J75" s="81">
        <v>11.2</v>
      </c>
      <c r="K75" s="80">
        <v>3.78</v>
      </c>
      <c r="L75" s="80">
        <v>0</v>
      </c>
      <c r="M75" s="80">
        <v>3.78</v>
      </c>
      <c r="N75" s="73">
        <v>8</v>
      </c>
      <c r="O75" s="73">
        <v>9</v>
      </c>
      <c r="P75" s="74">
        <v>67.333193245888879</v>
      </c>
      <c r="Q75" s="74">
        <v>37.790299537860555</v>
      </c>
      <c r="R75" s="75">
        <v>13331.972262685998</v>
      </c>
      <c r="S75" s="75">
        <v>9485.3651840029997</v>
      </c>
      <c r="T75" s="82">
        <v>0.31319000000000002</v>
      </c>
      <c r="U75" s="82">
        <v>0.20316999999999999</v>
      </c>
    </row>
    <row r="76" spans="2:21" x14ac:dyDescent="0.35">
      <c r="B76" s="77" t="s">
        <v>116</v>
      </c>
      <c r="C76" s="78">
        <v>42460</v>
      </c>
      <c r="D76" s="79" t="s">
        <v>6</v>
      </c>
      <c r="E76" s="79" t="s">
        <v>25</v>
      </c>
      <c r="F76" s="79" t="s">
        <v>138</v>
      </c>
      <c r="G76" s="79" t="s">
        <v>27</v>
      </c>
      <c r="H76" s="79" t="s">
        <v>139</v>
      </c>
      <c r="I76" s="79" t="s">
        <v>140</v>
      </c>
      <c r="J76" s="81">
        <v>76.400000000000006</v>
      </c>
      <c r="K76" s="80">
        <v>16.8</v>
      </c>
      <c r="L76" s="80">
        <v>0</v>
      </c>
      <c r="M76" s="80">
        <v>16.8</v>
      </c>
      <c r="N76" s="73">
        <v>11</v>
      </c>
      <c r="O76" s="73">
        <v>14</v>
      </c>
      <c r="P76" s="74">
        <v>136.76346717616579</v>
      </c>
      <c r="Q76" s="74">
        <v>204.51712729083667</v>
      </c>
      <c r="R76" s="75">
        <v>26395.349165</v>
      </c>
      <c r="S76" s="75">
        <v>51333.798950000004</v>
      </c>
      <c r="T76" s="82">
        <v>7414.0280000000002</v>
      </c>
      <c r="U76" s="82">
        <v>12373</v>
      </c>
    </row>
    <row r="77" spans="2:21" x14ac:dyDescent="0.35">
      <c r="B77" s="77" t="s">
        <v>116</v>
      </c>
      <c r="C77" s="78">
        <v>42488</v>
      </c>
      <c r="D77" s="79" t="s">
        <v>6</v>
      </c>
      <c r="E77" s="79" t="s">
        <v>30</v>
      </c>
      <c r="F77" s="79" t="s">
        <v>141</v>
      </c>
      <c r="G77" s="79" t="s">
        <v>27</v>
      </c>
      <c r="H77" s="79" t="s">
        <v>142</v>
      </c>
      <c r="I77" s="79" t="s">
        <v>143</v>
      </c>
      <c r="J77" s="81">
        <v>343.68</v>
      </c>
      <c r="K77" s="80">
        <v>60.505000000000003</v>
      </c>
      <c r="L77" s="80">
        <v>8.8350000000000009</v>
      </c>
      <c r="M77" s="80">
        <v>69.34</v>
      </c>
      <c r="N77" s="73" t="s">
        <v>69</v>
      </c>
      <c r="O77" s="73">
        <v>1184</v>
      </c>
      <c r="P77" s="74">
        <v>664.00911631213864</v>
      </c>
      <c r="Q77" s="74">
        <v>784.48558064223107</v>
      </c>
      <c r="R77" s="75">
        <v>114873.57712199999</v>
      </c>
      <c r="S77" s="75">
        <v>196905.8807412</v>
      </c>
      <c r="T77" s="82">
        <v>361800</v>
      </c>
      <c r="U77" s="82">
        <v>594100</v>
      </c>
    </row>
    <row r="78" spans="2:21" x14ac:dyDescent="0.35">
      <c r="B78" s="77" t="s">
        <v>116</v>
      </c>
      <c r="C78" s="78">
        <v>42489</v>
      </c>
      <c r="D78" s="79" t="s">
        <v>6</v>
      </c>
      <c r="E78" s="79" t="s">
        <v>30</v>
      </c>
      <c r="F78" s="79" t="s">
        <v>144</v>
      </c>
      <c r="G78" s="79" t="s">
        <v>27</v>
      </c>
      <c r="H78" s="79" t="s">
        <v>145</v>
      </c>
      <c r="I78" s="79" t="s">
        <v>146</v>
      </c>
      <c r="J78" s="81">
        <v>305.50299999999999</v>
      </c>
      <c r="K78" s="80">
        <v>95.942999999999998</v>
      </c>
      <c r="L78" s="80">
        <v>61.825000000000003</v>
      </c>
      <c r="M78" s="80">
        <v>157.768</v>
      </c>
      <c r="N78" s="73">
        <v>3224</v>
      </c>
      <c r="O78" s="73">
        <v>3255</v>
      </c>
      <c r="P78" s="74">
        <v>2183.9592337790696</v>
      </c>
      <c r="Q78" s="74">
        <v>2074.7697957689243</v>
      </c>
      <c r="R78" s="75">
        <v>375640.98820999998</v>
      </c>
      <c r="S78" s="75">
        <v>520767.21873799997</v>
      </c>
      <c r="T78" s="82">
        <v>775800</v>
      </c>
      <c r="U78" s="82">
        <v>796500</v>
      </c>
    </row>
    <row r="79" spans="2:21" x14ac:dyDescent="0.35">
      <c r="B79" s="77" t="s">
        <v>116</v>
      </c>
      <c r="C79" s="78">
        <v>42489</v>
      </c>
      <c r="D79" s="79" t="s">
        <v>6</v>
      </c>
      <c r="E79" s="79" t="s">
        <v>30</v>
      </c>
      <c r="F79" s="79" t="s">
        <v>147</v>
      </c>
      <c r="G79" s="79" t="s">
        <v>27</v>
      </c>
      <c r="H79" s="79" t="s">
        <v>148</v>
      </c>
      <c r="I79" s="79" t="s">
        <v>149</v>
      </c>
      <c r="J79" s="81">
        <v>1202.3869999999999</v>
      </c>
      <c r="K79" s="80">
        <v>0</v>
      </c>
      <c r="L79" s="80">
        <v>389.67</v>
      </c>
      <c r="M79" s="80">
        <v>389.67</v>
      </c>
      <c r="N79" s="73">
        <v>728</v>
      </c>
      <c r="O79" s="73">
        <v>763</v>
      </c>
      <c r="P79" s="74">
        <v>1870.8202356133024</v>
      </c>
      <c r="Q79" s="74">
        <v>2653.3752071120716</v>
      </c>
      <c r="R79" s="75">
        <v>321781.08052548801</v>
      </c>
      <c r="S79" s="75">
        <v>665997.17698512995</v>
      </c>
      <c r="T79" s="82">
        <v>291950</v>
      </c>
      <c r="U79" s="82">
        <v>313997</v>
      </c>
    </row>
    <row r="80" spans="2:21" x14ac:dyDescent="0.35">
      <c r="B80" s="77" t="s">
        <v>116</v>
      </c>
      <c r="C80" s="78">
        <v>42482</v>
      </c>
      <c r="D80" s="79" t="s">
        <v>6</v>
      </c>
      <c r="E80" s="79" t="s">
        <v>25</v>
      </c>
      <c r="F80" s="79" t="s">
        <v>150</v>
      </c>
      <c r="G80" s="79" t="s">
        <v>27</v>
      </c>
      <c r="H80" s="79" t="s">
        <v>151</v>
      </c>
      <c r="I80" s="79" t="s">
        <v>152</v>
      </c>
      <c r="J80" s="81">
        <v>118.8</v>
      </c>
      <c r="K80" s="80">
        <v>5.4770000000000003</v>
      </c>
      <c r="L80" s="80">
        <v>0</v>
      </c>
      <c r="M80" s="80">
        <v>5.4770000000000003</v>
      </c>
      <c r="N80" s="73">
        <v>17</v>
      </c>
      <c r="O80" s="73">
        <v>18</v>
      </c>
      <c r="P80" s="74">
        <v>53.348595067887011</v>
      </c>
      <c r="Q80" s="74">
        <v>23.27180777401195</v>
      </c>
      <c r="R80" s="75">
        <v>9442.7013270160005</v>
      </c>
      <c r="S80" s="75">
        <v>5841.2237512769998</v>
      </c>
      <c r="T80" s="82">
        <v>75.815700000000007</v>
      </c>
      <c r="U80" s="82">
        <v>86.512299999999996</v>
      </c>
    </row>
    <row r="81" spans="2:21" x14ac:dyDescent="0.35">
      <c r="B81" s="77" t="s">
        <v>116</v>
      </c>
      <c r="C81" s="78">
        <v>42486</v>
      </c>
      <c r="D81" s="79" t="s">
        <v>6</v>
      </c>
      <c r="E81" s="79" t="s">
        <v>25</v>
      </c>
      <c r="F81" s="79" t="s">
        <v>153</v>
      </c>
      <c r="G81" s="79" t="s">
        <v>27</v>
      </c>
      <c r="H81" s="79" t="s">
        <v>154</v>
      </c>
      <c r="I81" s="79" t="s">
        <v>155</v>
      </c>
      <c r="J81" s="81">
        <v>358.9</v>
      </c>
      <c r="K81" s="80">
        <v>8.1780000000000008</v>
      </c>
      <c r="L81" s="80">
        <v>0</v>
      </c>
      <c r="M81" s="80">
        <v>8.1780000000000008</v>
      </c>
      <c r="N81" s="73">
        <v>210</v>
      </c>
      <c r="O81" s="73">
        <v>238</v>
      </c>
      <c r="P81" s="74">
        <v>58.60504734935428</v>
      </c>
      <c r="Q81" s="74">
        <v>103.03503793413944</v>
      </c>
      <c r="R81" s="75">
        <v>10255.883286136999</v>
      </c>
      <c r="S81" s="75">
        <v>25861.794521469001</v>
      </c>
      <c r="T81" s="82">
        <v>19565.8</v>
      </c>
      <c r="U81" s="82">
        <v>21652.5</v>
      </c>
    </row>
    <row r="82" spans="2:21" x14ac:dyDescent="0.35">
      <c r="B82" s="77" t="s">
        <v>116</v>
      </c>
      <c r="C82" s="78">
        <v>42502</v>
      </c>
      <c r="D82" s="79" t="s">
        <v>6</v>
      </c>
      <c r="E82" s="79" t="s">
        <v>30</v>
      </c>
      <c r="F82" s="79" t="s">
        <v>156</v>
      </c>
      <c r="G82" s="79" t="s">
        <v>27</v>
      </c>
      <c r="H82" s="79" t="s">
        <v>157</v>
      </c>
      <c r="I82" s="79" t="s">
        <v>158</v>
      </c>
      <c r="J82" s="81">
        <v>88.67</v>
      </c>
      <c r="K82" s="80">
        <v>41</v>
      </c>
      <c r="L82" s="80">
        <v>0</v>
      </c>
      <c r="M82" s="80">
        <v>41</v>
      </c>
      <c r="N82" s="73">
        <v>10</v>
      </c>
      <c r="O82" s="73" t="s">
        <v>473</v>
      </c>
      <c r="P82" s="74">
        <v>191.06599602975609</v>
      </c>
      <c r="Q82" s="74">
        <v>163.39934497550598</v>
      </c>
      <c r="R82" s="75">
        <v>31334.82334888</v>
      </c>
      <c r="S82" s="75">
        <v>41013.235588852003</v>
      </c>
      <c r="T82" s="82" t="s">
        <v>69</v>
      </c>
      <c r="U82" s="82" t="s">
        <v>69</v>
      </c>
    </row>
    <row r="83" spans="2:21" x14ac:dyDescent="0.35">
      <c r="B83" s="77" t="s">
        <v>116</v>
      </c>
      <c r="C83" s="78">
        <v>42513</v>
      </c>
      <c r="D83" s="79" t="s">
        <v>6</v>
      </c>
      <c r="E83" s="79" t="s">
        <v>30</v>
      </c>
      <c r="F83" s="79" t="s">
        <v>159</v>
      </c>
      <c r="G83" s="79" t="s">
        <v>27</v>
      </c>
      <c r="H83" s="79" t="s">
        <v>160</v>
      </c>
      <c r="I83" s="79" t="s">
        <v>161</v>
      </c>
      <c r="J83" s="81">
        <v>178</v>
      </c>
      <c r="K83" s="80">
        <v>13.9</v>
      </c>
      <c r="L83" s="80">
        <v>0</v>
      </c>
      <c r="M83" s="80">
        <v>13.9</v>
      </c>
      <c r="N83" s="73">
        <v>337</v>
      </c>
      <c r="O83" s="73">
        <v>357</v>
      </c>
      <c r="P83" s="74" t="s">
        <v>69</v>
      </c>
      <c r="Q83" s="74" t="s">
        <v>69</v>
      </c>
      <c r="R83" s="75" t="s">
        <v>69</v>
      </c>
      <c r="S83" s="75" t="s">
        <v>69</v>
      </c>
      <c r="T83" s="82">
        <v>58450</v>
      </c>
      <c r="U83" s="82">
        <v>58700</v>
      </c>
    </row>
    <row r="84" spans="2:21" x14ac:dyDescent="0.35">
      <c r="B84" s="77" t="s">
        <v>116</v>
      </c>
      <c r="C84" s="78">
        <v>42514</v>
      </c>
      <c r="D84" s="79" t="s">
        <v>55</v>
      </c>
      <c r="E84" s="79" t="s">
        <v>25</v>
      </c>
      <c r="F84" s="79" t="s">
        <v>162</v>
      </c>
      <c r="G84" s="79" t="s">
        <v>27</v>
      </c>
      <c r="H84" s="79" t="s">
        <v>163</v>
      </c>
      <c r="I84" s="79" t="s">
        <v>164</v>
      </c>
      <c r="J84" s="81">
        <v>6.6</v>
      </c>
      <c r="K84" s="80">
        <v>10.039999999999999</v>
      </c>
      <c r="L84" s="80">
        <v>0</v>
      </c>
      <c r="M84" s="80">
        <v>10.039999999999999</v>
      </c>
      <c r="N84" s="73">
        <v>10</v>
      </c>
      <c r="O84" s="73">
        <v>10</v>
      </c>
      <c r="P84" s="74">
        <v>83.687441891717953</v>
      </c>
      <c r="Q84" s="74">
        <v>34.860366991549796</v>
      </c>
      <c r="R84" s="75">
        <v>13055.240935108</v>
      </c>
      <c r="S84" s="75">
        <v>8749.9521148789991</v>
      </c>
      <c r="T84" s="82">
        <v>11571.073</v>
      </c>
      <c r="U84" s="82">
        <v>16379.437</v>
      </c>
    </row>
    <row r="85" spans="2:21" x14ac:dyDescent="0.35">
      <c r="B85" s="77" t="s">
        <v>116</v>
      </c>
      <c r="C85" s="78">
        <v>42516</v>
      </c>
      <c r="D85" s="79" t="s">
        <v>6</v>
      </c>
      <c r="E85" s="79" t="s">
        <v>25</v>
      </c>
      <c r="F85" s="79" t="s">
        <v>165</v>
      </c>
      <c r="G85" s="79" t="s">
        <v>27</v>
      </c>
      <c r="H85" s="79" t="s">
        <v>166</v>
      </c>
      <c r="I85" s="79" t="s">
        <v>167</v>
      </c>
      <c r="J85" s="81">
        <v>15.6</v>
      </c>
      <c r="K85" s="80">
        <v>2.48</v>
      </c>
      <c r="L85" s="80">
        <v>0</v>
      </c>
      <c r="M85" s="80">
        <v>2.48</v>
      </c>
      <c r="N85" s="73" t="s">
        <v>69</v>
      </c>
      <c r="O85" s="73" t="s">
        <v>69</v>
      </c>
      <c r="P85" s="74">
        <v>132.30574282911689</v>
      </c>
      <c r="Q85" s="74">
        <v>17.137800309410359</v>
      </c>
      <c r="R85" s="75">
        <v>20375.084395684</v>
      </c>
      <c r="S85" s="75">
        <v>4301.5878776620002</v>
      </c>
      <c r="T85" s="82">
        <v>466.55</v>
      </c>
      <c r="U85" s="82">
        <v>530.37199999999996</v>
      </c>
    </row>
    <row r="86" spans="2:21" x14ac:dyDescent="0.35">
      <c r="B86" s="77" t="s">
        <v>116</v>
      </c>
      <c r="C86" s="78">
        <v>42521</v>
      </c>
      <c r="D86" s="79" t="s">
        <v>6</v>
      </c>
      <c r="E86" s="79" t="s">
        <v>25</v>
      </c>
      <c r="F86" s="79" t="s">
        <v>168</v>
      </c>
      <c r="G86" s="79" t="s">
        <v>27</v>
      </c>
      <c r="H86" s="79" t="s">
        <v>169</v>
      </c>
      <c r="I86" s="79" t="s">
        <v>170</v>
      </c>
      <c r="J86" s="81">
        <v>505.61200000000002</v>
      </c>
      <c r="K86" s="80">
        <v>0</v>
      </c>
      <c r="L86" s="80">
        <v>58.1</v>
      </c>
      <c r="M86" s="80">
        <v>58.1</v>
      </c>
      <c r="N86" s="73">
        <v>194</v>
      </c>
      <c r="O86" s="73">
        <v>243</v>
      </c>
      <c r="P86" s="74">
        <v>785.96031153015883</v>
      </c>
      <c r="Q86" s="74">
        <v>659.44855813909157</v>
      </c>
      <c r="R86" s="75">
        <v>118680.00704105399</v>
      </c>
      <c r="S86" s="75">
        <v>165521.58809291199</v>
      </c>
      <c r="T86" s="82">
        <v>68248.800000000003</v>
      </c>
      <c r="U86" s="82">
        <v>82669.3</v>
      </c>
    </row>
    <row r="87" spans="2:21" x14ac:dyDescent="0.35">
      <c r="B87" s="77" t="s">
        <v>116</v>
      </c>
      <c r="C87" s="78">
        <v>42530</v>
      </c>
      <c r="D87" s="79" t="s">
        <v>6</v>
      </c>
      <c r="E87" s="79" t="s">
        <v>30</v>
      </c>
      <c r="F87" s="51" t="s">
        <v>475</v>
      </c>
      <c r="G87" s="79" t="s">
        <v>27</v>
      </c>
      <c r="H87" s="79" t="s">
        <v>367</v>
      </c>
      <c r="I87" s="79" t="s">
        <v>368</v>
      </c>
      <c r="J87" s="81">
        <v>14493.269</v>
      </c>
      <c r="K87" s="80">
        <v>0</v>
      </c>
      <c r="L87" s="80">
        <v>2301.7600000000002</v>
      </c>
      <c r="M87" s="80">
        <v>2301.7600000000002</v>
      </c>
      <c r="N87" s="73">
        <v>5775</v>
      </c>
      <c r="O87" s="73">
        <v>5638</v>
      </c>
      <c r="P87" s="74">
        <v>23106.750770079103</v>
      </c>
      <c r="Q87" s="74" t="s">
        <v>69</v>
      </c>
      <c r="R87" s="75">
        <v>3350478.86166147</v>
      </c>
      <c r="S87" s="75" t="s">
        <v>69</v>
      </c>
      <c r="T87" s="82">
        <v>7719820</v>
      </c>
      <c r="U87" s="82">
        <v>7991050</v>
      </c>
    </row>
    <row r="88" spans="2:21" x14ac:dyDescent="0.35">
      <c r="B88" s="77" t="s">
        <v>116</v>
      </c>
      <c r="C88" s="78">
        <v>42531</v>
      </c>
      <c r="D88" s="79" t="s">
        <v>6</v>
      </c>
      <c r="E88" s="79" t="s">
        <v>30</v>
      </c>
      <c r="F88" s="79" t="s">
        <v>369</v>
      </c>
      <c r="G88" s="79" t="s">
        <v>27</v>
      </c>
      <c r="H88" s="79" t="s">
        <v>370</v>
      </c>
      <c r="I88" s="79" t="s">
        <v>371</v>
      </c>
      <c r="J88" s="81">
        <v>178.197</v>
      </c>
      <c r="K88" s="80">
        <v>0</v>
      </c>
      <c r="L88" s="80">
        <v>110.62</v>
      </c>
      <c r="M88" s="80">
        <v>110.62</v>
      </c>
      <c r="N88" s="73">
        <v>630</v>
      </c>
      <c r="O88" s="73">
        <v>830</v>
      </c>
      <c r="P88" s="74">
        <v>1062.4877988791459</v>
      </c>
      <c r="Q88" s="74">
        <v>864.11245238823096</v>
      </c>
      <c r="R88" s="75">
        <v>152998.24303859699</v>
      </c>
      <c r="S88" s="75">
        <v>216892.22554944598</v>
      </c>
      <c r="T88" s="82">
        <v>189282</v>
      </c>
      <c r="U88" s="82">
        <v>222165</v>
      </c>
    </row>
    <row r="89" spans="2:21" x14ac:dyDescent="0.35">
      <c r="B89" s="77" t="s">
        <v>116</v>
      </c>
      <c r="C89" s="78">
        <v>42535</v>
      </c>
      <c r="D89" s="79" t="s">
        <v>6</v>
      </c>
      <c r="E89" s="79" t="s">
        <v>30</v>
      </c>
      <c r="F89" s="79" t="s">
        <v>372</v>
      </c>
      <c r="G89" s="79" t="s">
        <v>27</v>
      </c>
      <c r="H89" s="79" t="s">
        <v>373</v>
      </c>
      <c r="I89" s="79" t="s">
        <v>374</v>
      </c>
      <c r="J89" s="81">
        <v>195.83500000000001</v>
      </c>
      <c r="K89" s="80">
        <v>0</v>
      </c>
      <c r="L89" s="80">
        <v>46.72</v>
      </c>
      <c r="M89" s="80">
        <v>46.72</v>
      </c>
      <c r="N89" s="73">
        <v>98</v>
      </c>
      <c r="O89" s="73">
        <v>110</v>
      </c>
      <c r="P89" s="74">
        <v>252.31235300832395</v>
      </c>
      <c r="Q89" s="74">
        <v>115.73766412391633</v>
      </c>
      <c r="R89" s="75">
        <v>35828.354127182</v>
      </c>
      <c r="S89" s="75">
        <v>29050.153695102999</v>
      </c>
      <c r="T89" s="82">
        <v>46018.1</v>
      </c>
      <c r="U89" s="82">
        <v>51970.5</v>
      </c>
    </row>
    <row r="90" spans="2:21" x14ac:dyDescent="0.35">
      <c r="B90" s="77" t="s">
        <v>116</v>
      </c>
      <c r="C90" s="78">
        <v>42536</v>
      </c>
      <c r="D90" s="79" t="s">
        <v>6</v>
      </c>
      <c r="E90" s="79" t="s">
        <v>30</v>
      </c>
      <c r="F90" s="79" t="s">
        <v>375</v>
      </c>
      <c r="G90" s="79" t="s">
        <v>27</v>
      </c>
      <c r="H90" s="79" t="s">
        <v>376</v>
      </c>
      <c r="I90" s="79" t="s">
        <v>377</v>
      </c>
      <c r="J90" s="81">
        <v>540.404</v>
      </c>
      <c r="K90" s="80">
        <v>37.56</v>
      </c>
      <c r="L90" s="80">
        <v>64.39</v>
      </c>
      <c r="M90" s="80">
        <v>101.95</v>
      </c>
      <c r="N90" s="73">
        <v>13021</v>
      </c>
      <c r="O90" s="73" t="s">
        <v>69</v>
      </c>
      <c r="P90" s="74">
        <v>1147.8557984567233</v>
      </c>
      <c r="Q90" s="74">
        <v>2053.1113736225539</v>
      </c>
      <c r="R90" s="75">
        <v>161847.66758239799</v>
      </c>
      <c r="S90" s="75">
        <v>515330.95477926097</v>
      </c>
      <c r="T90" s="82">
        <v>898963</v>
      </c>
      <c r="U90" s="82" t="s">
        <v>69</v>
      </c>
    </row>
    <row r="91" spans="2:21" x14ac:dyDescent="0.35">
      <c r="B91" s="77" t="s">
        <v>116</v>
      </c>
      <c r="C91" s="78">
        <v>42528</v>
      </c>
      <c r="D91" s="79" t="s">
        <v>6</v>
      </c>
      <c r="E91" s="79" t="s">
        <v>25</v>
      </c>
      <c r="F91" s="79" t="s">
        <v>378</v>
      </c>
      <c r="G91" s="79" t="s">
        <v>27</v>
      </c>
      <c r="H91" s="79" t="s">
        <v>379</v>
      </c>
      <c r="I91" s="79" t="s">
        <v>380</v>
      </c>
      <c r="J91" s="81">
        <v>8.9629999999999992</v>
      </c>
      <c r="K91" s="80">
        <v>2.71</v>
      </c>
      <c r="L91" s="80">
        <v>0</v>
      </c>
      <c r="M91" s="80">
        <v>2.71</v>
      </c>
      <c r="N91" s="73" t="s">
        <v>69</v>
      </c>
      <c r="O91" s="73" t="s">
        <v>69</v>
      </c>
      <c r="P91" s="74">
        <v>119.04901133619727</v>
      </c>
      <c r="Q91" s="74">
        <v>114.75113931252589</v>
      </c>
      <c r="R91" s="75">
        <v>17500.204666420999</v>
      </c>
      <c r="S91" s="75">
        <v>28802.535967444001</v>
      </c>
      <c r="T91" s="82">
        <v>2.13327</v>
      </c>
      <c r="U91" s="82">
        <v>0</v>
      </c>
    </row>
    <row r="92" spans="2:21" x14ac:dyDescent="0.35">
      <c r="B92" s="77" t="s">
        <v>116</v>
      </c>
      <c r="C92" s="78">
        <v>42530</v>
      </c>
      <c r="D92" s="79" t="s">
        <v>55</v>
      </c>
      <c r="E92" s="79" t="s">
        <v>25</v>
      </c>
      <c r="F92" s="79" t="s">
        <v>171</v>
      </c>
      <c r="G92" s="79" t="s">
        <v>27</v>
      </c>
      <c r="H92" s="79" t="s">
        <v>172</v>
      </c>
      <c r="I92" s="79" t="s">
        <v>173</v>
      </c>
      <c r="J92" s="81">
        <v>17.724</v>
      </c>
      <c r="K92" s="80">
        <v>0</v>
      </c>
      <c r="L92" s="80">
        <v>1.25</v>
      </c>
      <c r="M92" s="80">
        <v>1.25</v>
      </c>
      <c r="N92" s="73">
        <v>11</v>
      </c>
      <c r="O92" s="73" t="s">
        <v>69</v>
      </c>
      <c r="P92" s="74">
        <v>754.87884262068962</v>
      </c>
      <c r="Q92" s="74">
        <v>152.38290926294823</v>
      </c>
      <c r="R92" s="75">
        <v>109457.43218</v>
      </c>
      <c r="S92" s="75">
        <v>38248.110225000004</v>
      </c>
      <c r="T92" s="82">
        <v>15843</v>
      </c>
      <c r="U92" s="82">
        <v>22860</v>
      </c>
    </row>
    <row r="93" spans="2:21" x14ac:dyDescent="0.35">
      <c r="B93" s="77" t="s">
        <v>116</v>
      </c>
      <c r="C93" s="78">
        <v>42530</v>
      </c>
      <c r="D93" s="79" t="s">
        <v>6</v>
      </c>
      <c r="E93" s="79" t="s">
        <v>25</v>
      </c>
      <c r="F93" s="79" t="s">
        <v>174</v>
      </c>
      <c r="G93" s="79" t="s">
        <v>27</v>
      </c>
      <c r="H93" s="79" t="s">
        <v>175</v>
      </c>
      <c r="I93" s="79" t="s">
        <v>176</v>
      </c>
      <c r="J93" s="81">
        <v>14.098000000000001</v>
      </c>
      <c r="K93" s="80">
        <v>5.41</v>
      </c>
      <c r="L93" s="80">
        <v>0</v>
      </c>
      <c r="M93" s="80">
        <v>5.41</v>
      </c>
      <c r="N93" s="73">
        <v>26</v>
      </c>
      <c r="O93" s="73">
        <v>27</v>
      </c>
      <c r="P93" s="74" t="s">
        <v>69</v>
      </c>
      <c r="Q93" s="74" t="s">
        <v>69</v>
      </c>
      <c r="R93" s="75" t="s">
        <v>69</v>
      </c>
      <c r="S93" s="75" t="s">
        <v>69</v>
      </c>
      <c r="T93" s="82">
        <v>1566.48</v>
      </c>
      <c r="U93" s="82">
        <v>2541.84</v>
      </c>
    </row>
    <row r="94" spans="2:21" x14ac:dyDescent="0.35">
      <c r="B94" s="77" t="s">
        <v>116</v>
      </c>
      <c r="C94" s="78">
        <v>42531</v>
      </c>
      <c r="D94" s="79" t="s">
        <v>6</v>
      </c>
      <c r="E94" s="79" t="s">
        <v>25</v>
      </c>
      <c r="F94" s="79" t="s">
        <v>177</v>
      </c>
      <c r="G94" s="79" t="s">
        <v>27</v>
      </c>
      <c r="H94" s="79" t="s">
        <v>178</v>
      </c>
      <c r="I94" s="79" t="s">
        <v>179</v>
      </c>
      <c r="J94" s="81">
        <v>3.8620000000000001</v>
      </c>
      <c r="K94" s="80">
        <v>1.0900000000000001</v>
      </c>
      <c r="L94" s="80">
        <v>0</v>
      </c>
      <c r="M94" s="80">
        <v>1.0900000000000001</v>
      </c>
      <c r="N94" s="73">
        <v>2</v>
      </c>
      <c r="O94" s="73">
        <v>3</v>
      </c>
      <c r="P94" s="74">
        <v>7.9522927876249998</v>
      </c>
      <c r="Q94" s="74">
        <v>40.074407658063748</v>
      </c>
      <c r="R94" s="75">
        <v>1145.1301614179999</v>
      </c>
      <c r="S94" s="75">
        <v>10058.676322174</v>
      </c>
      <c r="T94" s="82">
        <v>0</v>
      </c>
      <c r="U94" s="82">
        <v>159.792</v>
      </c>
    </row>
    <row r="95" spans="2:21" x14ac:dyDescent="0.35">
      <c r="B95" s="77" t="s">
        <v>116</v>
      </c>
      <c r="C95" s="78">
        <v>42534</v>
      </c>
      <c r="D95" s="79" t="s">
        <v>6</v>
      </c>
      <c r="E95" s="79" t="s">
        <v>25</v>
      </c>
      <c r="F95" s="79" t="s">
        <v>180</v>
      </c>
      <c r="G95" s="79" t="s">
        <v>27</v>
      </c>
      <c r="H95" s="79" t="s">
        <v>181</v>
      </c>
      <c r="I95" s="79" t="s">
        <v>182</v>
      </c>
      <c r="J95" s="81">
        <v>34.884999999999998</v>
      </c>
      <c r="K95" s="80">
        <v>5.35</v>
      </c>
      <c r="L95" s="80">
        <v>11.28</v>
      </c>
      <c r="M95" s="80">
        <v>16.63</v>
      </c>
      <c r="N95" s="73">
        <v>331</v>
      </c>
      <c r="O95" s="73">
        <v>428</v>
      </c>
      <c r="P95" s="74">
        <v>135.5924170911189</v>
      </c>
      <c r="Q95" s="74" t="s">
        <v>69</v>
      </c>
      <c r="R95" s="75">
        <v>19389.715644030002</v>
      </c>
      <c r="S95" s="75" t="s">
        <v>69</v>
      </c>
      <c r="T95" s="82">
        <v>51002.9</v>
      </c>
      <c r="U95" s="82">
        <v>62956.9</v>
      </c>
    </row>
    <row r="96" spans="2:21" x14ac:dyDescent="0.35">
      <c r="B96" s="77" t="s">
        <v>116</v>
      </c>
      <c r="C96" s="78">
        <v>42535</v>
      </c>
      <c r="D96" s="79" t="s">
        <v>6</v>
      </c>
      <c r="E96" s="79" t="s">
        <v>25</v>
      </c>
      <c r="F96" s="79" t="s">
        <v>183</v>
      </c>
      <c r="G96" s="79" t="s">
        <v>27</v>
      </c>
      <c r="H96" s="79" t="s">
        <v>184</v>
      </c>
      <c r="I96" s="79" t="s">
        <v>185</v>
      </c>
      <c r="J96" s="81">
        <v>24.943000000000001</v>
      </c>
      <c r="K96" s="80">
        <v>3.22</v>
      </c>
      <c r="L96" s="80">
        <v>0</v>
      </c>
      <c r="M96" s="80">
        <v>3.22</v>
      </c>
      <c r="N96" s="73">
        <v>16</v>
      </c>
      <c r="O96" s="73">
        <v>24</v>
      </c>
      <c r="P96" s="74">
        <v>47.478797306718306</v>
      </c>
      <c r="Q96" s="74">
        <v>35.271494824199209</v>
      </c>
      <c r="R96" s="75">
        <v>6741.9892175539999</v>
      </c>
      <c r="S96" s="75">
        <v>8853.1452008740016</v>
      </c>
      <c r="T96" s="82">
        <v>5608.21</v>
      </c>
      <c r="U96" s="82">
        <v>8684.5400000000009</v>
      </c>
    </row>
    <row r="97" spans="2:21" x14ac:dyDescent="0.35">
      <c r="B97" s="77" t="s">
        <v>116</v>
      </c>
      <c r="C97" s="78">
        <v>42536</v>
      </c>
      <c r="D97" s="79" t="s">
        <v>6</v>
      </c>
      <c r="E97" s="79" t="s">
        <v>25</v>
      </c>
      <c r="F97" s="79" t="s">
        <v>186</v>
      </c>
      <c r="G97" s="79" t="s">
        <v>27</v>
      </c>
      <c r="H97" s="79" t="s">
        <v>187</v>
      </c>
      <c r="I97" s="79" t="s">
        <v>188</v>
      </c>
      <c r="J97" s="81">
        <v>43.371000000000002</v>
      </c>
      <c r="K97" s="80">
        <v>4.99</v>
      </c>
      <c r="L97" s="80">
        <v>0</v>
      </c>
      <c r="M97" s="80">
        <v>4.99</v>
      </c>
      <c r="N97" s="73">
        <v>41</v>
      </c>
      <c r="O97" s="73">
        <v>52</v>
      </c>
      <c r="P97" s="74">
        <v>41.916262978723402</v>
      </c>
      <c r="Q97" s="74">
        <v>43.368353585657367</v>
      </c>
      <c r="R97" s="75">
        <v>5910.19308</v>
      </c>
      <c r="S97" s="75">
        <v>10885.456749999999</v>
      </c>
      <c r="T97" s="82">
        <v>12609</v>
      </c>
      <c r="U97" s="82">
        <v>13971</v>
      </c>
    </row>
    <row r="98" spans="2:21" x14ac:dyDescent="0.35">
      <c r="B98" s="77" t="s">
        <v>116</v>
      </c>
      <c r="C98" s="78">
        <v>42537</v>
      </c>
      <c r="D98" s="79" t="s">
        <v>6</v>
      </c>
      <c r="E98" s="79" t="s">
        <v>25</v>
      </c>
      <c r="F98" s="79" t="s">
        <v>189</v>
      </c>
      <c r="G98" s="79" t="s">
        <v>27</v>
      </c>
      <c r="H98" s="79" t="s">
        <v>190</v>
      </c>
      <c r="I98" s="79" t="s">
        <v>191</v>
      </c>
      <c r="J98" s="81">
        <v>18.875</v>
      </c>
      <c r="K98" s="80">
        <v>10.65</v>
      </c>
      <c r="L98" s="80">
        <v>0</v>
      </c>
      <c r="M98" s="80">
        <v>10.65</v>
      </c>
      <c r="N98" s="73">
        <v>45</v>
      </c>
      <c r="O98" s="73">
        <v>119</v>
      </c>
      <c r="P98" s="74">
        <v>581.61938800236442</v>
      </c>
      <c r="Q98" s="74">
        <v>1005.9888377724542</v>
      </c>
      <c r="R98" s="75">
        <v>81426.714320331012</v>
      </c>
      <c r="S98" s="75">
        <v>252503.19828088599</v>
      </c>
      <c r="T98" s="82">
        <v>5652.26</v>
      </c>
      <c r="U98" s="82">
        <v>9793.23</v>
      </c>
    </row>
    <row r="99" spans="2:21" x14ac:dyDescent="0.35">
      <c r="B99" s="77" t="s">
        <v>116</v>
      </c>
      <c r="C99" s="78">
        <v>42542</v>
      </c>
      <c r="D99" s="79" t="s">
        <v>6</v>
      </c>
      <c r="E99" s="79" t="s">
        <v>25</v>
      </c>
      <c r="F99" s="79" t="s">
        <v>192</v>
      </c>
      <c r="G99" s="79" t="s">
        <v>27</v>
      </c>
      <c r="H99" s="79" t="s">
        <v>193</v>
      </c>
      <c r="I99" s="79" t="s">
        <v>194</v>
      </c>
      <c r="J99" s="81">
        <v>16.46770325</v>
      </c>
      <c r="K99" s="80">
        <v>9.48</v>
      </c>
      <c r="L99" s="80">
        <v>0</v>
      </c>
      <c r="M99" s="80">
        <v>9.48</v>
      </c>
      <c r="N99" s="73" t="s">
        <v>69</v>
      </c>
      <c r="O99" s="73" t="s">
        <v>69</v>
      </c>
      <c r="P99" s="74">
        <v>223.56336362407299</v>
      </c>
      <c r="Q99" s="74">
        <v>42.871900101023904</v>
      </c>
      <c r="R99" s="75">
        <v>30628.180816497999</v>
      </c>
      <c r="S99" s="75">
        <v>10760.846925357</v>
      </c>
      <c r="T99" s="82" t="s">
        <v>69</v>
      </c>
      <c r="U99" s="82" t="s">
        <v>69</v>
      </c>
    </row>
    <row r="100" spans="2:21" x14ac:dyDescent="0.35">
      <c r="B100" s="77" t="s">
        <v>116</v>
      </c>
      <c r="C100" s="78">
        <v>42543</v>
      </c>
      <c r="D100" s="79" t="s">
        <v>6</v>
      </c>
      <c r="E100" s="79" t="s">
        <v>25</v>
      </c>
      <c r="F100" s="79" t="s">
        <v>195</v>
      </c>
      <c r="G100" s="79" t="s">
        <v>27</v>
      </c>
      <c r="H100" s="79" t="s">
        <v>196</v>
      </c>
      <c r="I100" s="79" t="s">
        <v>197</v>
      </c>
      <c r="J100" s="81">
        <v>62.531495999999997</v>
      </c>
      <c r="K100" s="80">
        <v>4.67</v>
      </c>
      <c r="L100" s="80">
        <v>10.119999999999999</v>
      </c>
      <c r="M100" s="80">
        <v>14.79</v>
      </c>
      <c r="N100" s="73">
        <v>204</v>
      </c>
      <c r="O100" s="73">
        <v>185</v>
      </c>
      <c r="P100" s="74">
        <v>26.466504760213233</v>
      </c>
      <c r="Q100" s="74">
        <v>24.350966813737053</v>
      </c>
      <c r="R100" s="75">
        <v>3599.4446473889998</v>
      </c>
      <c r="S100" s="75">
        <v>6112.0926702480001</v>
      </c>
      <c r="T100" s="82">
        <v>29511.5</v>
      </c>
      <c r="U100" s="82">
        <v>26279.1</v>
      </c>
    </row>
    <row r="101" spans="2:21" x14ac:dyDescent="0.35">
      <c r="B101" s="77" t="s">
        <v>116</v>
      </c>
      <c r="C101" s="78">
        <v>42550</v>
      </c>
      <c r="D101" s="79" t="s">
        <v>6</v>
      </c>
      <c r="E101" s="79" t="s">
        <v>25</v>
      </c>
      <c r="F101" s="79" t="s">
        <v>467</v>
      </c>
      <c r="G101" s="79" t="s">
        <v>27</v>
      </c>
      <c r="H101" s="79" t="s">
        <v>198</v>
      </c>
      <c r="I101" s="79" t="s">
        <v>199</v>
      </c>
      <c r="J101" s="81">
        <v>41.453546320000001</v>
      </c>
      <c r="K101" s="80">
        <v>6.95</v>
      </c>
      <c r="L101" s="80">
        <v>0</v>
      </c>
      <c r="M101" s="80">
        <v>6.95</v>
      </c>
      <c r="N101" s="73">
        <v>3</v>
      </c>
      <c r="O101" s="73">
        <v>6</v>
      </c>
      <c r="P101" s="74">
        <v>8.4608556271363629</v>
      </c>
      <c r="Q101" s="74">
        <v>20.225229301059759</v>
      </c>
      <c r="R101" s="75">
        <v>1116.8329427819999</v>
      </c>
      <c r="S101" s="75">
        <v>5076.5325545659998</v>
      </c>
      <c r="T101" s="82">
        <v>6219.76</v>
      </c>
      <c r="U101" s="82">
        <v>9105.41</v>
      </c>
    </row>
    <row r="102" spans="2:21" x14ac:dyDescent="0.35">
      <c r="B102" s="77" t="s">
        <v>116</v>
      </c>
      <c r="C102" s="78">
        <v>42580</v>
      </c>
      <c r="D102" s="79" t="s">
        <v>6</v>
      </c>
      <c r="E102" s="79" t="s">
        <v>25</v>
      </c>
      <c r="F102" s="79" t="s">
        <v>253</v>
      </c>
      <c r="G102" s="79" t="s">
        <v>27</v>
      </c>
      <c r="H102" s="79" t="s">
        <v>254</v>
      </c>
      <c r="I102" s="79" t="s">
        <v>255</v>
      </c>
      <c r="J102" s="81">
        <v>19.257000000000001</v>
      </c>
      <c r="K102" s="80">
        <v>12.29</v>
      </c>
      <c r="L102" s="80">
        <v>0</v>
      </c>
      <c r="M102" s="80">
        <v>12.29</v>
      </c>
      <c r="N102" s="73">
        <v>10</v>
      </c>
      <c r="O102" s="73">
        <v>36</v>
      </c>
      <c r="P102" s="74">
        <v>1005.8836024325</v>
      </c>
      <c r="Q102" s="74">
        <v>251.51792300723505</v>
      </c>
      <c r="R102" s="75">
        <v>110647.196267575</v>
      </c>
      <c r="S102" s="75">
        <v>63130.998674816001</v>
      </c>
      <c r="T102" s="82">
        <v>0</v>
      </c>
      <c r="U102" s="82">
        <v>13859.3</v>
      </c>
    </row>
    <row r="103" spans="2:21" x14ac:dyDescent="0.35">
      <c r="B103" s="77" t="s">
        <v>116</v>
      </c>
      <c r="C103" s="78">
        <v>42580</v>
      </c>
      <c r="D103" s="79" t="s">
        <v>6</v>
      </c>
      <c r="E103" s="79" t="s">
        <v>25</v>
      </c>
      <c r="F103" s="79" t="s">
        <v>256</v>
      </c>
      <c r="G103" s="79" t="s">
        <v>27</v>
      </c>
      <c r="H103" s="79" t="s">
        <v>257</v>
      </c>
      <c r="I103" s="79" t="s">
        <v>258</v>
      </c>
      <c r="J103" s="81">
        <v>5.1589999999999998</v>
      </c>
      <c r="K103" s="80">
        <v>1.88</v>
      </c>
      <c r="L103" s="80">
        <v>0</v>
      </c>
      <c r="M103" s="80">
        <v>1.88</v>
      </c>
      <c r="N103" s="73">
        <v>10</v>
      </c>
      <c r="O103" s="73">
        <v>11</v>
      </c>
      <c r="P103" s="74">
        <v>54.165148847672718</v>
      </c>
      <c r="Q103" s="74">
        <v>32.904986913354577</v>
      </c>
      <c r="R103" s="75">
        <v>5958.1663732439993</v>
      </c>
      <c r="S103" s="75">
        <v>8259.1517152519991</v>
      </c>
      <c r="T103" s="82">
        <v>485.65499999999997</v>
      </c>
      <c r="U103" s="82">
        <v>995.01800000000003</v>
      </c>
    </row>
    <row r="104" spans="2:21" x14ac:dyDescent="0.35">
      <c r="B104" s="77" t="s">
        <v>116</v>
      </c>
      <c r="C104" s="78">
        <v>42635</v>
      </c>
      <c r="D104" s="79" t="s">
        <v>6</v>
      </c>
      <c r="E104" s="79" t="s">
        <v>25</v>
      </c>
      <c r="F104" s="79" t="s">
        <v>478</v>
      </c>
      <c r="G104" s="79" t="s">
        <v>27</v>
      </c>
      <c r="H104" s="79" t="s">
        <v>273</v>
      </c>
      <c r="I104" s="79" t="s">
        <v>274</v>
      </c>
      <c r="J104" s="81">
        <v>94.6</v>
      </c>
      <c r="K104" s="80">
        <v>5</v>
      </c>
      <c r="L104" s="80">
        <v>10</v>
      </c>
      <c r="M104" s="80">
        <v>15</v>
      </c>
      <c r="N104" s="73">
        <v>107</v>
      </c>
      <c r="O104" s="73">
        <v>139</v>
      </c>
      <c r="P104" s="74">
        <v>33.520611507042254</v>
      </c>
      <c r="Q104" s="74">
        <v>36.108355143426294</v>
      </c>
      <c r="R104" s="75">
        <v>2379.9634169999999</v>
      </c>
      <c r="S104" s="75">
        <v>9063.1971410000006</v>
      </c>
      <c r="T104" s="82">
        <v>14636.2</v>
      </c>
      <c r="U104" s="82">
        <v>17190</v>
      </c>
    </row>
    <row r="105" spans="2:21" x14ac:dyDescent="0.35">
      <c r="B105" s="77" t="s">
        <v>116</v>
      </c>
      <c r="C105" s="78">
        <v>42636</v>
      </c>
      <c r="D105" s="79" t="s">
        <v>6</v>
      </c>
      <c r="E105" s="79" t="s">
        <v>30</v>
      </c>
      <c r="F105" s="79" t="s">
        <v>275</v>
      </c>
      <c r="G105" s="79" t="s">
        <v>27</v>
      </c>
      <c r="H105" s="79" t="s">
        <v>276</v>
      </c>
      <c r="I105" s="79" t="s">
        <v>277</v>
      </c>
      <c r="J105" s="81">
        <v>3889.95</v>
      </c>
      <c r="K105" s="80">
        <v>737.75</v>
      </c>
      <c r="L105" s="80">
        <v>1374.9</v>
      </c>
      <c r="M105" s="80">
        <v>2112.65</v>
      </c>
      <c r="N105" s="73">
        <v>2427</v>
      </c>
      <c r="O105" s="73">
        <v>2454</v>
      </c>
      <c r="P105" s="74">
        <v>23013.772637824575</v>
      </c>
      <c r="Q105" s="74">
        <v>10476.11335091012</v>
      </c>
      <c r="R105" s="75">
        <v>1610964.0846477202</v>
      </c>
      <c r="S105" s="75">
        <v>2629504.4510784401</v>
      </c>
      <c r="T105" s="82">
        <v>1356380</v>
      </c>
      <c r="U105" s="82">
        <v>1037290</v>
      </c>
    </row>
    <row r="106" spans="2:21" x14ac:dyDescent="0.35">
      <c r="B106" s="77" t="s">
        <v>116</v>
      </c>
      <c r="C106" s="78">
        <v>42642</v>
      </c>
      <c r="D106" s="79" t="s">
        <v>6</v>
      </c>
      <c r="E106" s="79" t="s">
        <v>30</v>
      </c>
      <c r="F106" s="79" t="s">
        <v>278</v>
      </c>
      <c r="G106" s="79" t="s">
        <v>27</v>
      </c>
      <c r="H106" s="79" t="s">
        <v>279</v>
      </c>
      <c r="I106" s="79" t="s">
        <v>280</v>
      </c>
      <c r="J106" s="81">
        <v>287.31</v>
      </c>
      <c r="K106" s="80"/>
      <c r="L106" s="80">
        <v>54.13</v>
      </c>
      <c r="M106" s="80">
        <v>54.13</v>
      </c>
      <c r="N106" s="73">
        <v>1937</v>
      </c>
      <c r="O106" s="73">
        <v>2129</v>
      </c>
      <c r="P106" s="74">
        <v>960.61908798990908</v>
      </c>
      <c r="Q106" s="74">
        <v>151.75206499925895</v>
      </c>
      <c r="R106" s="75">
        <v>63400.859807333996</v>
      </c>
      <c r="S106" s="75">
        <v>38089.768314813999</v>
      </c>
      <c r="T106" s="82">
        <v>50371.6</v>
      </c>
      <c r="U106" s="82">
        <v>207567</v>
      </c>
    </row>
    <row r="107" spans="2:21" x14ac:dyDescent="0.35">
      <c r="B107" s="77" t="s">
        <v>116</v>
      </c>
      <c r="C107" s="78">
        <v>42671</v>
      </c>
      <c r="D107" s="79" t="s">
        <v>6</v>
      </c>
      <c r="E107" s="79" t="s">
        <v>30</v>
      </c>
      <c r="F107" s="79" t="s">
        <v>299</v>
      </c>
      <c r="G107" s="79" t="s">
        <v>27</v>
      </c>
      <c r="H107" s="79" t="s">
        <v>300</v>
      </c>
      <c r="I107" s="79" t="s">
        <v>301</v>
      </c>
      <c r="J107" s="81">
        <v>2381.2800000000002</v>
      </c>
      <c r="K107" s="80">
        <v>0</v>
      </c>
      <c r="L107" s="80">
        <v>610.05999999999995</v>
      </c>
      <c r="M107" s="80">
        <v>610.05999999999995</v>
      </c>
      <c r="N107" s="73">
        <v>5090</v>
      </c>
      <c r="O107" s="73">
        <v>5094</v>
      </c>
      <c r="P107" s="74">
        <v>7705.469397134445</v>
      </c>
      <c r="Q107" s="74">
        <v>8374.7034230383269</v>
      </c>
      <c r="R107" s="75">
        <v>346746.12287105003</v>
      </c>
      <c r="S107" s="75">
        <v>2102050.5591826201</v>
      </c>
      <c r="T107" s="82">
        <v>2568800</v>
      </c>
      <c r="U107" s="82">
        <v>2791940</v>
      </c>
    </row>
    <row r="108" spans="2:21" x14ac:dyDescent="0.35">
      <c r="B108" s="77" t="s">
        <v>116</v>
      </c>
      <c r="C108" s="78">
        <v>42654</v>
      </c>
      <c r="D108" s="79" t="s">
        <v>6</v>
      </c>
      <c r="E108" s="79" t="s">
        <v>25</v>
      </c>
      <c r="F108" s="79" t="s">
        <v>302</v>
      </c>
      <c r="G108" s="79" t="s">
        <v>27</v>
      </c>
      <c r="H108" s="79" t="s">
        <v>303</v>
      </c>
      <c r="I108" s="79" t="s">
        <v>304</v>
      </c>
      <c r="J108" s="81">
        <v>43.9</v>
      </c>
      <c r="K108" s="80">
        <v>25.83</v>
      </c>
      <c r="L108" s="80">
        <v>0</v>
      </c>
      <c r="M108" s="80">
        <v>25.83</v>
      </c>
      <c r="N108" s="73">
        <v>7</v>
      </c>
      <c r="O108" s="73">
        <v>7</v>
      </c>
      <c r="P108" s="74">
        <v>187.8831791563276</v>
      </c>
      <c r="Q108" s="74">
        <v>28.193070369960157</v>
      </c>
      <c r="R108" s="75">
        <v>10897.224391067</v>
      </c>
      <c r="S108" s="75">
        <v>7076.4606628599995</v>
      </c>
      <c r="T108" s="82">
        <v>41.758800000000001</v>
      </c>
      <c r="U108" s="82">
        <v>10.1584</v>
      </c>
    </row>
    <row r="109" spans="2:21" x14ac:dyDescent="0.35">
      <c r="B109" s="77" t="s">
        <v>116</v>
      </c>
      <c r="C109" s="78">
        <v>42655</v>
      </c>
      <c r="D109" s="79" t="s">
        <v>6</v>
      </c>
      <c r="E109" s="79" t="s">
        <v>25</v>
      </c>
      <c r="F109" s="79" t="s">
        <v>305</v>
      </c>
      <c r="G109" s="79" t="s">
        <v>27</v>
      </c>
      <c r="H109" s="79" t="s">
        <v>306</v>
      </c>
      <c r="I109" s="79" t="s">
        <v>307</v>
      </c>
      <c r="J109" s="81">
        <v>41.3</v>
      </c>
      <c r="K109" s="80">
        <v>37.6</v>
      </c>
      <c r="L109" s="80">
        <v>0</v>
      </c>
      <c r="M109" s="80">
        <v>37.6</v>
      </c>
      <c r="N109" s="73" t="s">
        <v>69</v>
      </c>
      <c r="O109" s="73" t="s">
        <v>69</v>
      </c>
      <c r="P109" s="74">
        <v>23.090805334929826</v>
      </c>
      <c r="Q109" s="74">
        <v>15.574593197920318</v>
      </c>
      <c r="R109" s="75">
        <v>1316.1759040910001</v>
      </c>
      <c r="S109" s="75">
        <v>3909.2228926779999</v>
      </c>
      <c r="T109" s="82" t="s">
        <v>69</v>
      </c>
      <c r="U109" s="82">
        <v>6107.61</v>
      </c>
    </row>
    <row r="110" spans="2:21" x14ac:dyDescent="0.35">
      <c r="B110" s="77" t="s">
        <v>116</v>
      </c>
      <c r="C110" s="78">
        <v>42660</v>
      </c>
      <c r="D110" s="79" t="s">
        <v>6</v>
      </c>
      <c r="E110" s="79" t="s">
        <v>25</v>
      </c>
      <c r="F110" s="79" t="s">
        <v>308</v>
      </c>
      <c r="G110" s="79" t="s">
        <v>27</v>
      </c>
      <c r="H110" s="79" t="s">
        <v>309</v>
      </c>
      <c r="I110" s="79" t="s">
        <v>310</v>
      </c>
      <c r="J110" s="81">
        <v>67</v>
      </c>
      <c r="K110" s="80">
        <v>5.88</v>
      </c>
      <c r="L110" s="80">
        <v>4.66</v>
      </c>
      <c r="M110" s="80">
        <v>10.54</v>
      </c>
      <c r="N110" s="73" t="s">
        <v>69</v>
      </c>
      <c r="O110" s="73" t="s">
        <v>69</v>
      </c>
      <c r="P110" s="74">
        <v>166.72127333333333</v>
      </c>
      <c r="Q110" s="74">
        <v>31.175282629482073</v>
      </c>
      <c r="R110" s="75">
        <v>9002.9487599999993</v>
      </c>
      <c r="S110" s="75">
        <v>7824.9959400000007</v>
      </c>
      <c r="T110" s="82" t="s">
        <v>69</v>
      </c>
      <c r="U110" s="82" t="s">
        <v>69</v>
      </c>
    </row>
    <row r="111" spans="2:21" x14ac:dyDescent="0.35">
      <c r="B111" s="77" t="s">
        <v>116</v>
      </c>
      <c r="C111" s="78">
        <v>42668</v>
      </c>
      <c r="D111" s="79" t="s">
        <v>6</v>
      </c>
      <c r="E111" s="79" t="s">
        <v>25</v>
      </c>
      <c r="F111" s="79" t="s">
        <v>311</v>
      </c>
      <c r="G111" s="79" t="s">
        <v>27</v>
      </c>
      <c r="H111" s="79" t="s">
        <v>312</v>
      </c>
      <c r="I111" s="79" t="s">
        <v>313</v>
      </c>
      <c r="J111" s="81">
        <v>5.8</v>
      </c>
      <c r="K111" s="80">
        <v>1.58</v>
      </c>
      <c r="L111" s="80">
        <v>0</v>
      </c>
      <c r="M111" s="80">
        <v>1.58</v>
      </c>
      <c r="N111" s="73">
        <v>7</v>
      </c>
      <c r="O111" s="73">
        <v>12</v>
      </c>
      <c r="P111" s="74">
        <v>240.83375399993747</v>
      </c>
      <c r="Q111" s="74">
        <v>14.365116411768925</v>
      </c>
      <c r="R111" s="75">
        <v>11560.020191996999</v>
      </c>
      <c r="S111" s="75">
        <v>3605.6442193540001</v>
      </c>
      <c r="T111" s="82">
        <v>233.64</v>
      </c>
      <c r="U111" s="82">
        <v>511.07100000000003</v>
      </c>
    </row>
    <row r="112" spans="2:21" x14ac:dyDescent="0.35">
      <c r="B112" s="77" t="s">
        <v>116</v>
      </c>
      <c r="C112" s="78">
        <v>42697</v>
      </c>
      <c r="D112" s="79" t="s">
        <v>6</v>
      </c>
      <c r="E112" s="79" t="s">
        <v>30</v>
      </c>
      <c r="F112" s="79" t="s">
        <v>338</v>
      </c>
      <c r="G112" s="79" t="s">
        <v>27</v>
      </c>
      <c r="H112" s="79" t="s">
        <v>339</v>
      </c>
      <c r="I112" s="79" t="s">
        <v>340</v>
      </c>
      <c r="J112" s="81">
        <v>230.57</v>
      </c>
      <c r="K112" s="80">
        <v>35.75</v>
      </c>
      <c r="L112" s="80">
        <v>7.15</v>
      </c>
      <c r="M112" s="80">
        <v>42.9</v>
      </c>
      <c r="N112" s="73">
        <v>36</v>
      </c>
      <c r="O112" s="73">
        <v>41</v>
      </c>
      <c r="P112" s="74">
        <v>1638.8470136706665</v>
      </c>
      <c r="Q112" s="74">
        <v>195.51294976126295</v>
      </c>
      <c r="R112" s="75">
        <v>44248.869369107997</v>
      </c>
      <c r="S112" s="75">
        <v>49073.750390077003</v>
      </c>
      <c r="T112" s="82">
        <v>6195.96</v>
      </c>
      <c r="U112" s="82">
        <v>5777.61</v>
      </c>
    </row>
    <row r="113" spans="2:21" x14ac:dyDescent="0.35">
      <c r="B113" s="77" t="s">
        <v>116</v>
      </c>
      <c r="C113" s="78">
        <v>42698</v>
      </c>
      <c r="D113" s="79" t="s">
        <v>6</v>
      </c>
      <c r="E113" s="79" t="s">
        <v>30</v>
      </c>
      <c r="F113" s="79" t="s">
        <v>341</v>
      </c>
      <c r="G113" s="79" t="s">
        <v>27</v>
      </c>
      <c r="H113" s="79" t="s">
        <v>342</v>
      </c>
      <c r="I113" s="79" t="s">
        <v>343</v>
      </c>
      <c r="J113" s="81">
        <v>126.1</v>
      </c>
      <c r="K113" s="80">
        <v>63.91</v>
      </c>
      <c r="L113" s="80">
        <v>1.18</v>
      </c>
      <c r="M113" s="80">
        <v>65.09</v>
      </c>
      <c r="N113" s="73">
        <v>779</v>
      </c>
      <c r="O113" s="73">
        <v>942</v>
      </c>
      <c r="P113" s="74">
        <v>1903.7957744894616</v>
      </c>
      <c r="Q113" s="74">
        <v>254.63753361359761</v>
      </c>
      <c r="R113" s="75">
        <v>49498.690136726</v>
      </c>
      <c r="S113" s="75">
        <v>63914.020937013003</v>
      </c>
      <c r="T113" s="82">
        <v>415291</v>
      </c>
      <c r="U113" s="82">
        <v>569380</v>
      </c>
    </row>
    <row r="114" spans="2:21" x14ac:dyDescent="0.35">
      <c r="B114" s="77" t="s">
        <v>116</v>
      </c>
      <c r="C114" s="78">
        <v>42704</v>
      </c>
      <c r="D114" s="79" t="s">
        <v>6</v>
      </c>
      <c r="E114" s="79" t="s">
        <v>30</v>
      </c>
      <c r="F114" s="79" t="s">
        <v>344</v>
      </c>
      <c r="G114" s="79" t="s">
        <v>27</v>
      </c>
      <c r="H114" s="79" t="s">
        <v>345</v>
      </c>
      <c r="I114" s="79" t="s">
        <v>346</v>
      </c>
      <c r="J114" s="81">
        <v>1333.5</v>
      </c>
      <c r="K114" s="80">
        <v>50</v>
      </c>
      <c r="L114" s="80">
        <v>363.1</v>
      </c>
      <c r="M114" s="80">
        <v>413.1</v>
      </c>
      <c r="N114" s="73">
        <v>1590</v>
      </c>
      <c r="O114" s="73">
        <v>1525</v>
      </c>
      <c r="P114" s="74">
        <v>26142.747682500001</v>
      </c>
      <c r="Q114" s="74">
        <v>4405.8226226796814</v>
      </c>
      <c r="R114" s="75">
        <v>575140.44901500002</v>
      </c>
      <c r="S114" s="75">
        <v>1105861.4782926</v>
      </c>
      <c r="T114" s="82">
        <v>858887</v>
      </c>
      <c r="U114" s="82">
        <v>886088</v>
      </c>
    </row>
    <row r="115" spans="2:21" x14ac:dyDescent="0.35">
      <c r="B115" s="77" t="s">
        <v>116</v>
      </c>
      <c r="C115" s="78">
        <v>42677</v>
      </c>
      <c r="D115" s="79" t="s">
        <v>6</v>
      </c>
      <c r="E115" s="79" t="s">
        <v>25</v>
      </c>
      <c r="F115" s="79" t="s">
        <v>347</v>
      </c>
      <c r="G115" s="79" t="s">
        <v>27</v>
      </c>
      <c r="H115" s="79" t="s">
        <v>348</v>
      </c>
      <c r="I115" s="79" t="s">
        <v>349</v>
      </c>
      <c r="J115" s="81">
        <v>31.1</v>
      </c>
      <c r="K115" s="80">
        <v>2.33</v>
      </c>
      <c r="L115" s="80">
        <v>0</v>
      </c>
      <c r="M115" s="80">
        <v>2.33</v>
      </c>
      <c r="N115" s="73" t="s">
        <v>69</v>
      </c>
      <c r="O115" s="73" t="s">
        <v>69</v>
      </c>
      <c r="P115" s="74">
        <v>622.64852292936587</v>
      </c>
      <c r="Q115" s="74" t="s">
        <v>69</v>
      </c>
      <c r="R115" s="75">
        <v>25528.589440103999</v>
      </c>
      <c r="S115" s="75" t="s">
        <v>69</v>
      </c>
      <c r="T115" s="82" t="s">
        <v>69</v>
      </c>
      <c r="U115" s="82" t="s">
        <v>69</v>
      </c>
    </row>
    <row r="116" spans="2:21" x14ac:dyDescent="0.35">
      <c r="B116" s="77" t="s">
        <v>116</v>
      </c>
      <c r="C116" s="78">
        <v>42684</v>
      </c>
      <c r="D116" s="79" t="s">
        <v>6</v>
      </c>
      <c r="E116" s="79" t="s">
        <v>25</v>
      </c>
      <c r="F116" s="79" t="s">
        <v>350</v>
      </c>
      <c r="G116" s="79" t="s">
        <v>27</v>
      </c>
      <c r="H116" s="79" t="s">
        <v>351</v>
      </c>
      <c r="I116" s="79" t="s">
        <v>352</v>
      </c>
      <c r="J116" s="81">
        <v>12.2</v>
      </c>
      <c r="K116" s="80">
        <v>3</v>
      </c>
      <c r="L116" s="80">
        <v>0.45</v>
      </c>
      <c r="M116" s="80">
        <v>3.45</v>
      </c>
      <c r="N116" s="73" t="s">
        <v>69</v>
      </c>
      <c r="O116" s="73" t="s">
        <v>69</v>
      </c>
      <c r="P116" s="74">
        <v>38.306082777777782</v>
      </c>
      <c r="Q116" s="74">
        <v>16.56783091633466</v>
      </c>
      <c r="R116" s="75">
        <v>1379.0189800000001</v>
      </c>
      <c r="S116" s="75">
        <v>4158.52556</v>
      </c>
      <c r="T116" s="82" t="s">
        <v>69</v>
      </c>
      <c r="U116" s="82" t="s">
        <v>69</v>
      </c>
    </row>
    <row r="117" spans="2:21" x14ac:dyDescent="0.35">
      <c r="B117" s="77" t="s">
        <v>116</v>
      </c>
      <c r="C117" s="78">
        <v>42685</v>
      </c>
      <c r="D117" s="79" t="s">
        <v>6</v>
      </c>
      <c r="E117" s="79" t="s">
        <v>25</v>
      </c>
      <c r="F117" s="79" t="s">
        <v>353</v>
      </c>
      <c r="G117" s="79" t="s">
        <v>27</v>
      </c>
      <c r="H117" s="79" t="s">
        <v>354</v>
      </c>
      <c r="I117" s="79" t="s">
        <v>355</v>
      </c>
      <c r="J117" s="81">
        <v>46.6</v>
      </c>
      <c r="K117" s="80">
        <v>6.06</v>
      </c>
      <c r="L117" s="80">
        <v>0</v>
      </c>
      <c r="M117" s="80">
        <v>6.06</v>
      </c>
      <c r="N117" s="73">
        <v>17</v>
      </c>
      <c r="O117" s="73">
        <v>18</v>
      </c>
      <c r="P117" s="74">
        <v>695.60868152054286</v>
      </c>
      <c r="Q117" s="74">
        <v>85.454948034501982</v>
      </c>
      <c r="R117" s="75">
        <v>24346.303853219</v>
      </c>
      <c r="S117" s="75">
        <v>21449.191956659997</v>
      </c>
      <c r="T117" s="82">
        <v>280.82799999999997</v>
      </c>
      <c r="U117" s="82">
        <v>325.37400000000002</v>
      </c>
    </row>
    <row r="118" spans="2:21" x14ac:dyDescent="0.35">
      <c r="B118" s="77" t="s">
        <v>116</v>
      </c>
      <c r="C118" s="78">
        <v>42692</v>
      </c>
      <c r="D118" s="79" t="s">
        <v>6</v>
      </c>
      <c r="E118" s="79" t="s">
        <v>25</v>
      </c>
      <c r="F118" s="79" t="s">
        <v>356</v>
      </c>
      <c r="G118" s="79" t="s">
        <v>27</v>
      </c>
      <c r="H118" s="79" t="s">
        <v>357</v>
      </c>
      <c r="I118" s="79" t="s">
        <v>358</v>
      </c>
      <c r="J118" s="81">
        <v>5</v>
      </c>
      <c r="K118" s="80">
        <v>2.42</v>
      </c>
      <c r="L118" s="80">
        <v>0</v>
      </c>
      <c r="M118" s="80">
        <v>2.42</v>
      </c>
      <c r="N118" s="73">
        <v>3</v>
      </c>
      <c r="O118" s="73">
        <v>15</v>
      </c>
      <c r="P118" s="74">
        <v>1014.8593345067878</v>
      </c>
      <c r="Q118" s="74">
        <v>311.29657069778483</v>
      </c>
      <c r="R118" s="75">
        <v>33490.358038724</v>
      </c>
      <c r="S118" s="75">
        <v>78135.439245143993</v>
      </c>
      <c r="T118" s="82" t="s">
        <v>69</v>
      </c>
      <c r="U118" s="82">
        <v>88.784700000000001</v>
      </c>
    </row>
    <row r="119" spans="2:21" x14ac:dyDescent="0.35">
      <c r="B119" s="77" t="s">
        <v>116</v>
      </c>
      <c r="C119" s="78">
        <v>42696</v>
      </c>
      <c r="D119" s="79" t="s">
        <v>6</v>
      </c>
      <c r="E119" s="79" t="s">
        <v>25</v>
      </c>
      <c r="F119" s="79" t="s">
        <v>359</v>
      </c>
      <c r="G119" s="79" t="s">
        <v>27</v>
      </c>
      <c r="H119" s="79" t="s">
        <v>360</v>
      </c>
      <c r="I119" s="79" t="s">
        <v>361</v>
      </c>
      <c r="J119" s="81">
        <v>140.69999999999999</v>
      </c>
      <c r="K119" s="80">
        <v>20.43</v>
      </c>
      <c r="L119" s="80">
        <v>20.43</v>
      </c>
      <c r="M119" s="80">
        <v>40.85</v>
      </c>
      <c r="N119" s="73">
        <v>85</v>
      </c>
      <c r="O119" s="73">
        <v>193</v>
      </c>
      <c r="P119" s="74">
        <v>1207.6789082389641</v>
      </c>
      <c r="Q119" s="74">
        <v>374.68147277302791</v>
      </c>
      <c r="R119" s="75">
        <v>33815.009430690996</v>
      </c>
      <c r="S119" s="75">
        <v>94045.049666029998</v>
      </c>
      <c r="T119" s="144">
        <v>31517.5</v>
      </c>
      <c r="U119" s="82">
        <v>51554</v>
      </c>
    </row>
    <row r="120" spans="2:21" x14ac:dyDescent="0.35">
      <c r="B120" s="77" t="s">
        <v>116</v>
      </c>
      <c r="C120" s="78">
        <v>42705</v>
      </c>
      <c r="D120" s="79" t="s">
        <v>6</v>
      </c>
      <c r="E120" s="79" t="s">
        <v>25</v>
      </c>
      <c r="F120" s="79" t="s">
        <v>381</v>
      </c>
      <c r="G120" s="79" t="s">
        <v>27</v>
      </c>
      <c r="H120" s="79" t="s">
        <v>382</v>
      </c>
      <c r="I120" s="79" t="s">
        <v>383</v>
      </c>
      <c r="J120" s="81">
        <v>14.374000000000001</v>
      </c>
      <c r="K120" s="80">
        <v>1.080047</v>
      </c>
      <c r="L120" s="80">
        <v>0</v>
      </c>
      <c r="M120" s="80">
        <v>1.080047</v>
      </c>
      <c r="N120" s="73" t="s">
        <v>69</v>
      </c>
      <c r="O120" s="73" t="s">
        <v>69</v>
      </c>
      <c r="P120" s="74">
        <v>192.32712063990476</v>
      </c>
      <c r="Q120" s="74">
        <v>17.054789842203188</v>
      </c>
      <c r="R120" s="75">
        <v>4038.869533438</v>
      </c>
      <c r="S120" s="75">
        <v>4280.7522503930004</v>
      </c>
      <c r="T120" s="82" t="s">
        <v>69</v>
      </c>
      <c r="U120" s="82" t="s">
        <v>69</v>
      </c>
    </row>
    <row r="121" spans="2:21" x14ac:dyDescent="0.35">
      <c r="B121" s="77" t="s">
        <v>116</v>
      </c>
      <c r="C121" s="78">
        <v>42709</v>
      </c>
      <c r="D121" s="79" t="s">
        <v>6</v>
      </c>
      <c r="E121" s="79" t="s">
        <v>25</v>
      </c>
      <c r="F121" s="79" t="s">
        <v>384</v>
      </c>
      <c r="G121" s="79" t="s">
        <v>27</v>
      </c>
      <c r="H121" s="79" t="s">
        <v>385</v>
      </c>
      <c r="I121" s="79" t="s">
        <v>386</v>
      </c>
      <c r="J121" s="81">
        <v>45.893999999999998</v>
      </c>
      <c r="K121" s="80">
        <v>0</v>
      </c>
      <c r="L121" s="80">
        <v>22.885605999999999</v>
      </c>
      <c r="M121" s="80">
        <v>22.885605999999999</v>
      </c>
      <c r="N121" s="73">
        <v>377</v>
      </c>
      <c r="O121" s="73">
        <v>428</v>
      </c>
      <c r="P121" s="74">
        <v>428.57411747773682</v>
      </c>
      <c r="Q121" s="74">
        <v>81.224726250095614</v>
      </c>
      <c r="R121" s="75">
        <v>8142.9082320769994</v>
      </c>
      <c r="S121" s="75">
        <v>20387.406288774</v>
      </c>
      <c r="T121" s="82">
        <v>130147</v>
      </c>
      <c r="U121" s="82">
        <v>133768</v>
      </c>
    </row>
    <row r="122" spans="2:21" x14ac:dyDescent="0.35">
      <c r="B122" s="77" t="s">
        <v>116</v>
      </c>
      <c r="C122" s="78">
        <v>42710</v>
      </c>
      <c r="D122" s="79" t="s">
        <v>6</v>
      </c>
      <c r="E122" s="79" t="s">
        <v>25</v>
      </c>
      <c r="F122" s="79" t="s">
        <v>387</v>
      </c>
      <c r="G122" s="79" t="s">
        <v>27</v>
      </c>
      <c r="H122" s="79" t="s">
        <v>388</v>
      </c>
      <c r="I122" s="79" t="s">
        <v>389</v>
      </c>
      <c r="J122" s="81">
        <v>5.5380000000000003</v>
      </c>
      <c r="K122" s="80">
        <v>1.6793039999999999</v>
      </c>
      <c r="L122" s="80">
        <v>0</v>
      </c>
      <c r="M122" s="80">
        <v>1.6793039999999999</v>
      </c>
      <c r="N122" s="73">
        <v>1</v>
      </c>
      <c r="O122" s="73">
        <v>3</v>
      </c>
      <c r="P122" s="74">
        <v>138.00327883577779</v>
      </c>
      <c r="Q122" s="74">
        <v>18.485978487250996</v>
      </c>
      <c r="R122" s="75">
        <v>2484.0590190440003</v>
      </c>
      <c r="S122" s="75">
        <v>4639.9806003000003</v>
      </c>
      <c r="T122" s="82" t="s">
        <v>69</v>
      </c>
      <c r="U122" s="82">
        <v>4.1649599999999998</v>
      </c>
    </row>
    <row r="123" spans="2:21" x14ac:dyDescent="0.35">
      <c r="B123" s="77" t="s">
        <v>116</v>
      </c>
      <c r="C123" s="78">
        <v>42711</v>
      </c>
      <c r="D123" s="79" t="s">
        <v>6</v>
      </c>
      <c r="E123" s="79" t="s">
        <v>25</v>
      </c>
      <c r="F123" s="79" t="s">
        <v>390</v>
      </c>
      <c r="G123" s="79" t="s">
        <v>27</v>
      </c>
      <c r="H123" s="79" t="s">
        <v>391</v>
      </c>
      <c r="I123" s="79" t="s">
        <v>392</v>
      </c>
      <c r="J123" s="81">
        <v>50.500999999999998</v>
      </c>
      <c r="K123" s="80">
        <v>8.2338620000000002</v>
      </c>
      <c r="L123" s="80">
        <v>0</v>
      </c>
      <c r="M123" s="80">
        <v>8.2338620000000002</v>
      </c>
      <c r="N123" s="73">
        <v>49</v>
      </c>
      <c r="O123" s="73">
        <v>65</v>
      </c>
      <c r="P123" s="74">
        <v>1147.5056337348235</v>
      </c>
      <c r="Q123" s="74">
        <v>85.058370037470112</v>
      </c>
      <c r="R123" s="75">
        <v>19507.595773492001</v>
      </c>
      <c r="S123" s="75">
        <v>21349.650879404999</v>
      </c>
      <c r="T123" s="82">
        <v>4253.45</v>
      </c>
      <c r="U123" s="82">
        <v>4388.34</v>
      </c>
    </row>
    <row r="124" spans="2:21" x14ac:dyDescent="0.35">
      <c r="B124" s="77" t="s">
        <v>116</v>
      </c>
      <c r="C124" s="78">
        <v>42713</v>
      </c>
      <c r="D124" s="79" t="s">
        <v>6</v>
      </c>
      <c r="E124" s="79" t="s">
        <v>30</v>
      </c>
      <c r="F124" s="79" t="s">
        <v>393</v>
      </c>
      <c r="G124" s="79" t="s">
        <v>27</v>
      </c>
      <c r="H124" s="79" t="s">
        <v>394</v>
      </c>
      <c r="I124" s="79" t="s">
        <v>395</v>
      </c>
      <c r="J124" s="81">
        <v>41.862000000000002</v>
      </c>
      <c r="K124" s="80">
        <v>15.450535</v>
      </c>
      <c r="L124" s="80">
        <v>24.91892</v>
      </c>
      <c r="M124" s="80">
        <v>40.369455000000002</v>
      </c>
      <c r="N124" s="73">
        <v>92</v>
      </c>
      <c r="O124" s="73">
        <v>112</v>
      </c>
      <c r="P124" s="74">
        <v>721.99246281420005</v>
      </c>
      <c r="Q124" s="74">
        <v>200.80360753896414</v>
      </c>
      <c r="R124" s="75">
        <v>10829.886942213001</v>
      </c>
      <c r="S124" s="75">
        <v>50401.705492280002</v>
      </c>
      <c r="T124" s="82">
        <v>26334</v>
      </c>
      <c r="U124" s="82">
        <v>24055.200000000001</v>
      </c>
    </row>
    <row r="125" spans="2:21" x14ac:dyDescent="0.35">
      <c r="B125" s="77" t="s">
        <v>116</v>
      </c>
      <c r="C125" s="78">
        <v>42713</v>
      </c>
      <c r="D125" s="79" t="s">
        <v>6</v>
      </c>
      <c r="E125" s="79" t="s">
        <v>30</v>
      </c>
      <c r="F125" s="79" t="s">
        <v>396</v>
      </c>
      <c r="G125" s="79" t="s">
        <v>27</v>
      </c>
      <c r="H125" s="79" t="s">
        <v>397</v>
      </c>
      <c r="I125" s="79" t="s">
        <v>398</v>
      </c>
      <c r="J125" s="81">
        <v>122.48099999999999</v>
      </c>
      <c r="K125" s="80">
        <v>0</v>
      </c>
      <c r="L125" s="80">
        <v>38.581620000000001</v>
      </c>
      <c r="M125" s="80">
        <v>38.581620000000001</v>
      </c>
      <c r="N125" s="73" t="s">
        <v>69</v>
      </c>
      <c r="O125" s="73">
        <v>29</v>
      </c>
      <c r="P125" s="74">
        <v>573.40578717940002</v>
      </c>
      <c r="Q125" s="74">
        <v>563.96773491496424</v>
      </c>
      <c r="R125" s="75">
        <v>8601.086807691001</v>
      </c>
      <c r="S125" s="75">
        <v>141555.90146365602</v>
      </c>
      <c r="T125" s="82">
        <v>383.988</v>
      </c>
      <c r="U125" s="82">
        <v>443.68700000000001</v>
      </c>
    </row>
    <row r="126" spans="2:21" x14ac:dyDescent="0.35">
      <c r="B126" s="77" t="s">
        <v>116</v>
      </c>
      <c r="C126" s="78">
        <v>42720</v>
      </c>
      <c r="D126" s="79" t="s">
        <v>6</v>
      </c>
      <c r="E126" s="79" t="s">
        <v>25</v>
      </c>
      <c r="F126" s="79" t="s">
        <v>399</v>
      </c>
      <c r="G126" s="79" t="s">
        <v>27</v>
      </c>
      <c r="H126" s="79" t="s">
        <v>400</v>
      </c>
      <c r="I126" s="79" t="s">
        <v>401</v>
      </c>
      <c r="J126" s="81">
        <v>13.061999999999999</v>
      </c>
      <c r="K126" s="80">
        <v>4.7769240000000002</v>
      </c>
      <c r="L126" s="80">
        <v>0.71653900000000004</v>
      </c>
      <c r="M126" s="80">
        <v>5.4934630000000002</v>
      </c>
      <c r="N126" s="73">
        <v>27</v>
      </c>
      <c r="O126" s="73" t="s">
        <v>69</v>
      </c>
      <c r="P126" s="74">
        <v>444.98489057259997</v>
      </c>
      <c r="Q126" s="74">
        <v>21.87646578608765</v>
      </c>
      <c r="R126" s="75">
        <v>4449.8489057259994</v>
      </c>
      <c r="S126" s="75">
        <v>5490.9929123080001</v>
      </c>
      <c r="T126" s="82">
        <v>577.524</v>
      </c>
      <c r="U126" s="82">
        <v>583.80499999999995</v>
      </c>
    </row>
    <row r="127" spans="2:21" x14ac:dyDescent="0.35">
      <c r="B127" s="77" t="s">
        <v>116</v>
      </c>
      <c r="C127" s="78">
        <v>42723</v>
      </c>
      <c r="D127" s="79" t="s">
        <v>6</v>
      </c>
      <c r="E127" s="79" t="s">
        <v>25</v>
      </c>
      <c r="F127" s="79" t="s">
        <v>402</v>
      </c>
      <c r="G127" s="79" t="s">
        <v>27</v>
      </c>
      <c r="H127" s="79" t="s">
        <v>403</v>
      </c>
      <c r="I127" s="79" t="s">
        <v>404</v>
      </c>
      <c r="J127" s="81">
        <v>36.491</v>
      </c>
      <c r="K127" s="80">
        <v>14.339700000000001</v>
      </c>
      <c r="L127" s="80">
        <v>0</v>
      </c>
      <c r="M127" s="80">
        <v>14.339700000000001</v>
      </c>
      <c r="N127" s="73">
        <v>7</v>
      </c>
      <c r="O127" s="73">
        <v>8</v>
      </c>
      <c r="P127" s="74">
        <v>630.61615366988883</v>
      </c>
      <c r="Q127" s="74">
        <v>32.346577540832669</v>
      </c>
      <c r="R127" s="75">
        <v>5675.5453830289998</v>
      </c>
      <c r="S127" s="75">
        <v>8118.9909627489997</v>
      </c>
      <c r="T127" s="82">
        <v>2721.44</v>
      </c>
      <c r="U127" s="82">
        <v>3123.01</v>
      </c>
    </row>
    <row r="128" spans="2:21" x14ac:dyDescent="0.35">
      <c r="B128" s="77" t="s">
        <v>116</v>
      </c>
      <c r="C128" s="78">
        <v>42725</v>
      </c>
      <c r="D128" s="79" t="s">
        <v>6</v>
      </c>
      <c r="E128" s="79" t="s">
        <v>25</v>
      </c>
      <c r="F128" s="79" t="s">
        <v>405</v>
      </c>
      <c r="G128" s="79" t="s">
        <v>27</v>
      </c>
      <c r="H128" s="79" t="s">
        <v>406</v>
      </c>
      <c r="I128" s="79" t="s">
        <v>407</v>
      </c>
      <c r="J128" s="81">
        <v>21.861000000000001</v>
      </c>
      <c r="K128" s="80">
        <v>12.370134999999999</v>
      </c>
      <c r="L128" s="80">
        <v>0</v>
      </c>
      <c r="M128" s="80">
        <v>12.370134999999999</v>
      </c>
      <c r="N128" s="73" t="s">
        <v>69</v>
      </c>
      <c r="O128" s="73" t="s">
        <v>69</v>
      </c>
      <c r="P128" s="74">
        <v>1249.2857247047143</v>
      </c>
      <c r="Q128" s="74">
        <v>301.16048842532672</v>
      </c>
      <c r="R128" s="75">
        <v>8745.0000729330004</v>
      </c>
      <c r="S128" s="75">
        <v>75591.282594757009</v>
      </c>
      <c r="T128" s="82" t="s">
        <v>69</v>
      </c>
      <c r="U128" s="82" t="s">
        <v>69</v>
      </c>
    </row>
    <row r="129" spans="2:21" x14ac:dyDescent="0.35">
      <c r="B129" s="77" t="s">
        <v>116</v>
      </c>
      <c r="C129" s="78">
        <v>42726</v>
      </c>
      <c r="D129" s="79" t="s">
        <v>6</v>
      </c>
      <c r="E129" s="79" t="s">
        <v>25</v>
      </c>
      <c r="F129" s="79" t="s">
        <v>408</v>
      </c>
      <c r="G129" s="79" t="s">
        <v>27</v>
      </c>
      <c r="H129" s="79" t="s">
        <v>409</v>
      </c>
      <c r="I129" s="79" t="s">
        <v>410</v>
      </c>
      <c r="J129" s="81">
        <v>5.7720000000000002</v>
      </c>
      <c r="K129" s="80">
        <v>2.4936880000000001</v>
      </c>
      <c r="L129" s="80">
        <v>0</v>
      </c>
      <c r="M129" s="80">
        <v>2.4936880000000001</v>
      </c>
      <c r="N129" s="73" t="s">
        <v>69</v>
      </c>
      <c r="O129" s="73" t="s">
        <v>69</v>
      </c>
      <c r="P129" s="74">
        <v>111.69947247066666</v>
      </c>
      <c r="Q129" s="74">
        <v>8.8199142628007969</v>
      </c>
      <c r="R129" s="75">
        <v>670.19683482400001</v>
      </c>
      <c r="S129" s="75">
        <v>2213.7984799629999</v>
      </c>
      <c r="T129" s="82">
        <v>0</v>
      </c>
      <c r="U129" s="82">
        <v>0</v>
      </c>
    </row>
    <row r="130" spans="2:21" x14ac:dyDescent="0.35">
      <c r="B130" s="77" t="s">
        <v>116</v>
      </c>
      <c r="C130" s="78">
        <v>42726</v>
      </c>
      <c r="D130" s="79" t="s">
        <v>6</v>
      </c>
      <c r="E130" s="79" t="s">
        <v>25</v>
      </c>
      <c r="F130" s="79" t="s">
        <v>411</v>
      </c>
      <c r="G130" s="79" t="s">
        <v>27</v>
      </c>
      <c r="H130" s="79" t="s">
        <v>412</v>
      </c>
      <c r="I130" s="79" t="s">
        <v>413</v>
      </c>
      <c r="J130" s="81">
        <v>4.226</v>
      </c>
      <c r="K130" s="80">
        <v>2.240739</v>
      </c>
      <c r="L130" s="80">
        <v>0</v>
      </c>
      <c r="M130" s="80">
        <v>2.240739</v>
      </c>
      <c r="N130" s="73">
        <v>7</v>
      </c>
      <c r="O130" s="73">
        <v>20</v>
      </c>
      <c r="P130" s="74">
        <v>150.899104376</v>
      </c>
      <c r="Q130" s="74">
        <v>6.2772655825657369</v>
      </c>
      <c r="R130" s="75">
        <v>905.39462625600004</v>
      </c>
      <c r="S130" s="75">
        <v>1575.593661224</v>
      </c>
      <c r="T130" s="82">
        <v>56.8964</v>
      </c>
      <c r="U130" s="82">
        <v>1075.98</v>
      </c>
    </row>
    <row r="131" spans="2:21" x14ac:dyDescent="0.35">
      <c r="B131" s="77" t="s">
        <v>200</v>
      </c>
      <c r="C131" s="78">
        <v>42529</v>
      </c>
      <c r="D131" s="79" t="s">
        <v>6</v>
      </c>
      <c r="E131" s="79" t="s">
        <v>30</v>
      </c>
      <c r="F131" s="79" t="s">
        <v>201</v>
      </c>
      <c r="G131" s="79" t="s">
        <v>27</v>
      </c>
      <c r="H131" s="79" t="s">
        <v>202</v>
      </c>
      <c r="I131" s="79" t="s">
        <v>203</v>
      </c>
      <c r="J131" s="81">
        <v>492</v>
      </c>
      <c r="K131" s="80">
        <v>70</v>
      </c>
      <c r="L131" s="80">
        <v>20</v>
      </c>
      <c r="M131" s="80">
        <v>90</v>
      </c>
      <c r="N131" s="73">
        <v>1718</v>
      </c>
      <c r="O131" s="73">
        <v>2454</v>
      </c>
      <c r="P131" s="74">
        <v>434.67798387096775</v>
      </c>
      <c r="Q131" s="74">
        <v>1013</v>
      </c>
      <c r="R131" s="75">
        <v>53900.07</v>
      </c>
      <c r="S131" s="75">
        <v>254288</v>
      </c>
      <c r="T131" s="82">
        <v>155251</v>
      </c>
      <c r="U131" s="82">
        <v>204436</v>
      </c>
    </row>
    <row r="132" spans="2:21" x14ac:dyDescent="0.35">
      <c r="B132" s="77" t="s">
        <v>334</v>
      </c>
      <c r="C132" s="78">
        <v>42559</v>
      </c>
      <c r="D132" s="79" t="s">
        <v>6</v>
      </c>
      <c r="E132" s="79" t="s">
        <v>30</v>
      </c>
      <c r="F132" s="79" t="s">
        <v>335</v>
      </c>
      <c r="G132" s="79" t="s">
        <v>27</v>
      </c>
      <c r="H132" s="79" t="s">
        <v>336</v>
      </c>
      <c r="I132" s="79" t="s">
        <v>337</v>
      </c>
      <c r="J132" s="81">
        <v>34.9</v>
      </c>
      <c r="K132" s="80">
        <v>11.5</v>
      </c>
      <c r="L132" s="80" t="s">
        <v>69</v>
      </c>
      <c r="M132" s="80">
        <v>11.5</v>
      </c>
      <c r="N132" s="73">
        <v>27</v>
      </c>
      <c r="O132" s="73">
        <v>27</v>
      </c>
      <c r="P132" s="74">
        <v>502.18700000000001</v>
      </c>
      <c r="Q132" s="74">
        <v>480</v>
      </c>
      <c r="R132" s="75">
        <v>10545.927</v>
      </c>
      <c r="S132" s="75">
        <v>92562</v>
      </c>
      <c r="T132" s="82">
        <v>4.0717800000000004</v>
      </c>
      <c r="U132" s="82">
        <v>3.75</v>
      </c>
    </row>
    <row r="133" spans="2:21" x14ac:dyDescent="0.35">
      <c r="B133" s="77" t="s">
        <v>200</v>
      </c>
      <c r="C133" s="78">
        <v>42705</v>
      </c>
      <c r="D133" s="79" t="s">
        <v>6</v>
      </c>
      <c r="E133" s="79" t="s">
        <v>30</v>
      </c>
      <c r="F133" s="79" t="s">
        <v>454</v>
      </c>
      <c r="G133" s="79" t="s">
        <v>27</v>
      </c>
      <c r="H133" s="79" t="s">
        <v>455</v>
      </c>
      <c r="I133" s="79" t="s">
        <v>456</v>
      </c>
      <c r="J133" s="81">
        <v>326</v>
      </c>
      <c r="K133" s="80">
        <v>86</v>
      </c>
      <c r="L133" s="80">
        <v>152</v>
      </c>
      <c r="M133" s="80">
        <v>238</v>
      </c>
      <c r="N133" s="73">
        <v>409</v>
      </c>
      <c r="O133" s="73">
        <v>426</v>
      </c>
      <c r="P133" s="74">
        <v>1460.6242857142856</v>
      </c>
      <c r="Q133" s="74">
        <v>673</v>
      </c>
      <c r="R133" s="75">
        <v>30673.11</v>
      </c>
      <c r="S133" s="75">
        <v>168889</v>
      </c>
      <c r="T133" s="82">
        <v>271077</v>
      </c>
      <c r="U133" s="82">
        <v>261553</v>
      </c>
    </row>
    <row r="134" spans="2:21" x14ac:dyDescent="0.35">
      <c r="B134" s="77" t="s">
        <v>204</v>
      </c>
      <c r="C134" s="78">
        <v>42474</v>
      </c>
      <c r="D134" s="79" t="s">
        <v>6</v>
      </c>
      <c r="E134" s="79" t="s">
        <v>30</v>
      </c>
      <c r="F134" s="79" t="s">
        <v>205</v>
      </c>
      <c r="G134" s="79" t="s">
        <v>27</v>
      </c>
      <c r="H134" s="79" t="s">
        <v>206</v>
      </c>
      <c r="I134" s="79" t="s">
        <v>207</v>
      </c>
      <c r="J134" s="81">
        <v>1420</v>
      </c>
      <c r="K134" s="80">
        <v>0</v>
      </c>
      <c r="L134" s="80">
        <v>570</v>
      </c>
      <c r="M134" s="80">
        <v>570</v>
      </c>
      <c r="N134" s="73">
        <v>1439</v>
      </c>
      <c r="O134" s="73">
        <v>1146</v>
      </c>
      <c r="P134" s="74">
        <v>10140.6488667677</v>
      </c>
      <c r="Q134" s="74">
        <v>12774.342554764</v>
      </c>
      <c r="R134" s="75">
        <v>1855738.7426185</v>
      </c>
      <c r="S134" s="75">
        <v>3206359.9812457799</v>
      </c>
      <c r="T134" s="82">
        <v>472933</v>
      </c>
      <c r="U134" s="82">
        <v>591932.80000000005</v>
      </c>
    </row>
    <row r="135" spans="2:21" x14ac:dyDescent="0.35">
      <c r="B135" s="77" t="s">
        <v>204</v>
      </c>
      <c r="C135" s="78">
        <v>42551</v>
      </c>
      <c r="D135" s="79" t="s">
        <v>6</v>
      </c>
      <c r="E135" s="79" t="s">
        <v>30</v>
      </c>
      <c r="F135" s="79" t="s">
        <v>208</v>
      </c>
      <c r="G135" s="79" t="s">
        <v>27</v>
      </c>
      <c r="H135" s="79" t="s">
        <v>209</v>
      </c>
      <c r="I135" s="79" t="s">
        <v>210</v>
      </c>
      <c r="J135" s="81">
        <v>673.3</v>
      </c>
      <c r="K135" s="80">
        <v>136.30000000000001</v>
      </c>
      <c r="L135" s="80">
        <v>13.6</v>
      </c>
      <c r="M135" s="80">
        <v>150</v>
      </c>
      <c r="N135" s="73">
        <v>1146</v>
      </c>
      <c r="O135" s="73">
        <v>1420</v>
      </c>
      <c r="P135" s="74">
        <v>514.27798968946797</v>
      </c>
      <c r="Q135" s="74">
        <v>291.88635732232098</v>
      </c>
      <c r="R135" s="75">
        <v>66856.138659630902</v>
      </c>
      <c r="S135" s="75">
        <v>73263.475687902799</v>
      </c>
      <c r="T135" s="82">
        <v>28709.200000000001</v>
      </c>
      <c r="U135" s="82">
        <v>162419.9</v>
      </c>
    </row>
    <row r="136" spans="2:21" x14ac:dyDescent="0.35">
      <c r="B136" s="77" t="s">
        <v>204</v>
      </c>
      <c r="C136" s="78">
        <v>42712</v>
      </c>
      <c r="D136" s="79" t="s">
        <v>6</v>
      </c>
      <c r="E136" s="79" t="s">
        <v>30</v>
      </c>
      <c r="F136" s="79" t="s">
        <v>422</v>
      </c>
      <c r="G136" s="79" t="s">
        <v>27</v>
      </c>
      <c r="H136" s="79" t="s">
        <v>423</v>
      </c>
      <c r="I136" s="79" t="s">
        <v>424</v>
      </c>
      <c r="J136" s="81">
        <v>211.4</v>
      </c>
      <c r="K136" s="80">
        <v>115</v>
      </c>
      <c r="L136" s="80">
        <v>0</v>
      </c>
      <c r="M136" s="80">
        <v>115</v>
      </c>
      <c r="N136" s="73" t="s">
        <v>69</v>
      </c>
      <c r="O136" s="73" t="s">
        <v>69</v>
      </c>
      <c r="P136" s="74">
        <v>241.32828165337801</v>
      </c>
      <c r="Q136" s="74">
        <v>77.209942748767205</v>
      </c>
      <c r="R136" s="75">
        <v>3619.9242248006699</v>
      </c>
      <c r="S136" s="75">
        <v>17140.6072902263</v>
      </c>
      <c r="T136" s="82">
        <v>2507.94</v>
      </c>
      <c r="U136" s="82">
        <v>73451.7</v>
      </c>
    </row>
    <row r="137" spans="2:21" x14ac:dyDescent="0.35">
      <c r="B137" s="77" t="s">
        <v>211</v>
      </c>
      <c r="C137" s="78">
        <v>42415</v>
      </c>
      <c r="D137" s="79" t="s">
        <v>6</v>
      </c>
      <c r="E137" s="79" t="s">
        <v>30</v>
      </c>
      <c r="F137" s="79" t="s">
        <v>212</v>
      </c>
      <c r="G137" s="79" t="s">
        <v>27</v>
      </c>
      <c r="H137" s="79" t="s">
        <v>213</v>
      </c>
      <c r="I137" s="79" t="s">
        <v>214</v>
      </c>
      <c r="J137" s="81">
        <v>11.2</v>
      </c>
      <c r="K137" s="80">
        <v>0.18</v>
      </c>
      <c r="L137" s="80">
        <v>0</v>
      </c>
      <c r="M137" s="80">
        <v>0.18</v>
      </c>
      <c r="N137" s="73" t="s">
        <v>69</v>
      </c>
      <c r="O137" s="73" t="s">
        <v>69</v>
      </c>
      <c r="P137" s="74">
        <v>1.45</v>
      </c>
      <c r="Q137" s="74">
        <v>3.64</v>
      </c>
      <c r="R137" s="75">
        <v>322.77999999999997</v>
      </c>
      <c r="S137" s="75">
        <v>911.22</v>
      </c>
      <c r="T137" s="82">
        <v>9344.94</v>
      </c>
      <c r="U137" s="82">
        <v>11020.64</v>
      </c>
    </row>
    <row r="138" spans="2:21" x14ac:dyDescent="0.35">
      <c r="B138" s="77" t="s">
        <v>211</v>
      </c>
      <c r="C138" s="78">
        <v>42451</v>
      </c>
      <c r="D138" s="79" t="s">
        <v>6</v>
      </c>
      <c r="E138" s="79" t="s">
        <v>30</v>
      </c>
      <c r="F138" s="79" t="s">
        <v>215</v>
      </c>
      <c r="G138" s="79" t="s">
        <v>27</v>
      </c>
      <c r="H138" s="79" t="s">
        <v>216</v>
      </c>
      <c r="I138" s="79" t="s">
        <v>469</v>
      </c>
      <c r="J138" s="81">
        <v>67.8</v>
      </c>
      <c r="K138" s="80">
        <v>16.95</v>
      </c>
      <c r="L138" s="80">
        <v>0</v>
      </c>
      <c r="M138" s="80">
        <v>16.95</v>
      </c>
      <c r="N138" s="73" t="s">
        <v>69</v>
      </c>
      <c r="O138" s="73" t="s">
        <v>69</v>
      </c>
      <c r="P138" s="74">
        <v>6.18</v>
      </c>
      <c r="Q138" s="74">
        <v>13.19</v>
      </c>
      <c r="R138" s="75">
        <v>1210.3699999999999</v>
      </c>
      <c r="S138" s="75">
        <v>3298.68</v>
      </c>
      <c r="T138" s="82">
        <v>63803.57</v>
      </c>
      <c r="U138" s="82">
        <v>15515.84</v>
      </c>
    </row>
    <row r="139" spans="2:21" x14ac:dyDescent="0.35">
      <c r="B139" s="77" t="s">
        <v>211</v>
      </c>
      <c r="C139" s="78">
        <v>42488</v>
      </c>
      <c r="D139" s="79" t="s">
        <v>6</v>
      </c>
      <c r="E139" s="79" t="s">
        <v>30</v>
      </c>
      <c r="F139" s="79" t="s">
        <v>217</v>
      </c>
      <c r="G139" s="79" t="s">
        <v>27</v>
      </c>
      <c r="H139" s="79" t="s">
        <v>218</v>
      </c>
      <c r="I139" s="79" t="s">
        <v>219</v>
      </c>
      <c r="J139" s="81">
        <v>29.1</v>
      </c>
      <c r="K139" s="80">
        <v>4.0964952207555756</v>
      </c>
      <c r="L139" s="80">
        <v>2.5261720527992719</v>
      </c>
      <c r="M139" s="80">
        <v>6.622667273554848</v>
      </c>
      <c r="N139" s="73" t="s">
        <v>69</v>
      </c>
      <c r="O139" s="73" t="s">
        <v>69</v>
      </c>
      <c r="P139" s="74">
        <v>11.73</v>
      </c>
      <c r="Q139" s="74">
        <v>4.79</v>
      </c>
      <c r="R139" s="75">
        <v>2005.59</v>
      </c>
      <c r="S139" s="75">
        <v>1196.28</v>
      </c>
      <c r="T139" s="82">
        <v>11055.15</v>
      </c>
      <c r="U139" s="82">
        <v>35692</v>
      </c>
    </row>
    <row r="140" spans="2:21" x14ac:dyDescent="0.35">
      <c r="B140" s="77" t="s">
        <v>211</v>
      </c>
      <c r="C140" s="78">
        <v>42489</v>
      </c>
      <c r="D140" s="79" t="s">
        <v>6</v>
      </c>
      <c r="E140" s="79" t="s">
        <v>30</v>
      </c>
      <c r="F140" s="79" t="s">
        <v>220</v>
      </c>
      <c r="G140" s="79" t="s">
        <v>27</v>
      </c>
      <c r="H140" s="79" t="s">
        <v>221</v>
      </c>
      <c r="I140" s="79" t="s">
        <v>222</v>
      </c>
      <c r="J140" s="81">
        <v>55.2</v>
      </c>
      <c r="K140" s="80">
        <v>0</v>
      </c>
      <c r="L140" s="80">
        <v>12.795498888334317</v>
      </c>
      <c r="M140" s="80">
        <v>12.795498888334317</v>
      </c>
      <c r="N140" s="73" t="s">
        <v>69</v>
      </c>
      <c r="O140" s="73" t="s">
        <v>69</v>
      </c>
      <c r="P140" s="74">
        <v>47.51</v>
      </c>
      <c r="Q140" s="74">
        <v>47.75</v>
      </c>
      <c r="R140" s="75">
        <v>8076.05</v>
      </c>
      <c r="S140" s="75">
        <v>11937.09</v>
      </c>
      <c r="T140" s="82">
        <v>29109.4</v>
      </c>
      <c r="U140" s="82">
        <v>65608.14</v>
      </c>
    </row>
    <row r="141" spans="2:21" x14ac:dyDescent="0.35">
      <c r="B141" s="77" t="s">
        <v>211</v>
      </c>
      <c r="C141" s="78">
        <v>42496</v>
      </c>
      <c r="D141" s="79" t="s">
        <v>6</v>
      </c>
      <c r="E141" s="79" t="s">
        <v>30</v>
      </c>
      <c r="F141" s="79" t="s">
        <v>223</v>
      </c>
      <c r="G141" s="79" t="s">
        <v>27</v>
      </c>
      <c r="H141" s="79" t="s">
        <v>224</v>
      </c>
      <c r="I141" s="79" t="s">
        <v>225</v>
      </c>
      <c r="J141" s="81">
        <v>319.8</v>
      </c>
      <c r="K141" s="80">
        <v>0</v>
      </c>
      <c r="L141" s="80">
        <v>42.72</v>
      </c>
      <c r="M141" s="80">
        <v>42.72</v>
      </c>
      <c r="N141" s="73">
        <v>413</v>
      </c>
      <c r="O141" s="73">
        <v>413</v>
      </c>
      <c r="P141" s="74">
        <v>161.19999999999999</v>
      </c>
      <c r="Q141" s="74">
        <v>83.72</v>
      </c>
      <c r="R141" s="75">
        <v>26759.47</v>
      </c>
      <c r="S141" s="75">
        <v>20930.22</v>
      </c>
      <c r="T141" s="82">
        <v>56622.97</v>
      </c>
      <c r="U141" s="82">
        <v>79187.95</v>
      </c>
    </row>
    <row r="142" spans="2:21" x14ac:dyDescent="0.35">
      <c r="B142" s="77" t="s">
        <v>211</v>
      </c>
      <c r="C142" s="78">
        <v>42509</v>
      </c>
      <c r="D142" s="79" t="s">
        <v>6</v>
      </c>
      <c r="E142" s="79" t="s">
        <v>30</v>
      </c>
      <c r="F142" s="79" t="s">
        <v>226</v>
      </c>
      <c r="G142" s="79" t="s">
        <v>27</v>
      </c>
      <c r="H142" s="79" t="s">
        <v>227</v>
      </c>
      <c r="I142" s="79" t="s">
        <v>228</v>
      </c>
      <c r="J142" s="81">
        <v>45.8</v>
      </c>
      <c r="K142" s="80">
        <v>7.73</v>
      </c>
      <c r="L142" s="80">
        <v>0</v>
      </c>
      <c r="M142" s="80">
        <v>7.73</v>
      </c>
      <c r="N142" s="73" t="s">
        <v>69</v>
      </c>
      <c r="O142" s="73" t="s">
        <v>69</v>
      </c>
      <c r="P142" s="74">
        <v>8.4</v>
      </c>
      <c r="Q142" s="74">
        <v>6.86</v>
      </c>
      <c r="R142" s="75">
        <v>1319.22</v>
      </c>
      <c r="S142" s="75">
        <v>1716.05</v>
      </c>
      <c r="T142" s="82">
        <v>21131.33</v>
      </c>
      <c r="U142" s="82">
        <v>29133.07</v>
      </c>
    </row>
    <row r="143" spans="2:21" x14ac:dyDescent="0.35">
      <c r="B143" s="77" t="s">
        <v>211</v>
      </c>
      <c r="C143" s="78">
        <v>42527</v>
      </c>
      <c r="D143" s="79" t="s">
        <v>6</v>
      </c>
      <c r="E143" s="79" t="s">
        <v>30</v>
      </c>
      <c r="F143" s="79" t="s">
        <v>229</v>
      </c>
      <c r="G143" s="79" t="s">
        <v>27</v>
      </c>
      <c r="H143" s="79" t="s">
        <v>230</v>
      </c>
      <c r="I143" s="79" t="s">
        <v>231</v>
      </c>
      <c r="J143" s="81">
        <v>51</v>
      </c>
      <c r="K143" s="80">
        <v>11.54</v>
      </c>
      <c r="L143" s="80">
        <v>7.93</v>
      </c>
      <c r="M143" s="80">
        <v>19.48</v>
      </c>
      <c r="N143" s="73" t="s">
        <v>69</v>
      </c>
      <c r="O143" s="73" t="s">
        <v>69</v>
      </c>
      <c r="P143" s="74">
        <v>124.03</v>
      </c>
      <c r="Q143" s="74">
        <v>135.4</v>
      </c>
      <c r="R143" s="75">
        <v>18108.7</v>
      </c>
      <c r="S143" s="75">
        <v>33849.15</v>
      </c>
      <c r="T143" s="82">
        <v>159445.07</v>
      </c>
      <c r="U143" s="82">
        <v>219482.13</v>
      </c>
    </row>
    <row r="144" spans="2:21" x14ac:dyDescent="0.35">
      <c r="B144" s="71" t="s">
        <v>211</v>
      </c>
      <c r="C144" s="78">
        <v>42660</v>
      </c>
      <c r="D144" s="83" t="s">
        <v>6</v>
      </c>
      <c r="E144" s="84" t="s">
        <v>30</v>
      </c>
      <c r="F144" s="84" t="s">
        <v>326</v>
      </c>
      <c r="G144" s="72" t="s">
        <v>27</v>
      </c>
      <c r="H144" s="85" t="s">
        <v>327</v>
      </c>
      <c r="I144" s="84" t="s">
        <v>470</v>
      </c>
      <c r="J144" s="86">
        <v>135.19999999999999</v>
      </c>
      <c r="K144" s="86">
        <v>56.77761809837282</v>
      </c>
      <c r="L144" s="86">
        <v>0</v>
      </c>
      <c r="M144" s="86">
        <v>56.77761809837282</v>
      </c>
      <c r="N144" s="73" t="s">
        <v>69</v>
      </c>
      <c r="O144" s="73" t="s">
        <v>69</v>
      </c>
      <c r="P144" s="74">
        <v>576.22</v>
      </c>
      <c r="Q144" s="74">
        <v>344.67</v>
      </c>
      <c r="R144" s="87">
        <v>29963.42</v>
      </c>
      <c r="S144" s="87">
        <v>86166.61</v>
      </c>
      <c r="T144" s="88">
        <v>29108.95</v>
      </c>
      <c r="U144" s="88">
        <v>10492.22</v>
      </c>
    </row>
    <row r="145" spans="2:21" x14ac:dyDescent="0.35">
      <c r="B145" s="71" t="s">
        <v>211</v>
      </c>
      <c r="C145" s="78">
        <v>42662</v>
      </c>
      <c r="D145" s="83" t="s">
        <v>6</v>
      </c>
      <c r="E145" s="84" t="s">
        <v>30</v>
      </c>
      <c r="F145" s="84" t="s">
        <v>328</v>
      </c>
      <c r="G145" s="72" t="s">
        <v>27</v>
      </c>
      <c r="H145" s="85" t="s">
        <v>329</v>
      </c>
      <c r="I145" s="84" t="s">
        <v>330</v>
      </c>
      <c r="J145" s="86">
        <v>69.400000000000006</v>
      </c>
      <c r="K145" s="86">
        <v>7.2215535598555682</v>
      </c>
      <c r="L145" s="86">
        <v>7.2215535598555682</v>
      </c>
      <c r="M145" s="86">
        <v>14.443107119711136</v>
      </c>
      <c r="N145" s="73" t="s">
        <v>69</v>
      </c>
      <c r="O145" s="73" t="s">
        <v>69</v>
      </c>
      <c r="P145" s="74">
        <v>35.28</v>
      </c>
      <c r="Q145" s="74">
        <v>54.32</v>
      </c>
      <c r="R145" s="87">
        <v>1764.22</v>
      </c>
      <c r="S145" s="87">
        <v>13580.23</v>
      </c>
      <c r="T145" s="88">
        <v>3640.37</v>
      </c>
      <c r="U145" s="88">
        <v>128059.89</v>
      </c>
    </row>
    <row r="146" spans="2:21" x14ac:dyDescent="0.35">
      <c r="B146" s="71" t="s">
        <v>211</v>
      </c>
      <c r="C146" s="78">
        <v>42668</v>
      </c>
      <c r="D146" s="83" t="s">
        <v>6</v>
      </c>
      <c r="E146" s="84" t="s">
        <v>30</v>
      </c>
      <c r="F146" s="84" t="s">
        <v>331</v>
      </c>
      <c r="G146" s="72" t="s">
        <v>27</v>
      </c>
      <c r="H146" s="85" t="s">
        <v>332</v>
      </c>
      <c r="I146" s="84" t="s">
        <v>333</v>
      </c>
      <c r="J146" s="86">
        <v>194.4</v>
      </c>
      <c r="K146" s="86">
        <v>10.570511867713318</v>
      </c>
      <c r="L146" s="86">
        <v>31.711557201913699</v>
      </c>
      <c r="M146" s="86">
        <v>42.28206906962702</v>
      </c>
      <c r="N146" s="73" t="s">
        <v>69</v>
      </c>
      <c r="O146" s="73" t="s">
        <v>69</v>
      </c>
      <c r="P146" s="74">
        <v>90.55</v>
      </c>
      <c r="Q146" s="74">
        <v>80.36</v>
      </c>
      <c r="R146" s="87">
        <v>4165.18</v>
      </c>
      <c r="S146" s="87">
        <v>20091.05</v>
      </c>
      <c r="T146" s="88">
        <v>126350.14</v>
      </c>
      <c r="U146" s="88">
        <v>4920.04</v>
      </c>
    </row>
    <row r="147" spans="2:21" x14ac:dyDescent="0.35">
      <c r="B147" s="71" t="s">
        <v>211</v>
      </c>
      <c r="C147" s="78">
        <v>42691</v>
      </c>
      <c r="D147" s="84" t="s">
        <v>6</v>
      </c>
      <c r="E147" s="84" t="s">
        <v>30</v>
      </c>
      <c r="F147" s="84" t="s">
        <v>362</v>
      </c>
      <c r="G147" s="72" t="s">
        <v>27</v>
      </c>
      <c r="H147" s="84" t="s">
        <v>363</v>
      </c>
      <c r="I147" s="84" t="s">
        <v>364</v>
      </c>
      <c r="J147" s="86">
        <v>49.6</v>
      </c>
      <c r="K147" s="86">
        <v>2.5345829766142476</v>
      </c>
      <c r="L147" s="86">
        <v>19.860992204749245</v>
      </c>
      <c r="M147" s="86">
        <v>22.395575181363494</v>
      </c>
      <c r="N147" s="73" t="s">
        <v>69</v>
      </c>
      <c r="O147" s="73" t="s">
        <v>69</v>
      </c>
      <c r="P147" s="74">
        <v>36.15</v>
      </c>
      <c r="Q147" s="74">
        <v>16.649999999999999</v>
      </c>
      <c r="R147" s="87">
        <v>1120.5</v>
      </c>
      <c r="S147" s="87">
        <v>4162.04</v>
      </c>
      <c r="T147" s="88">
        <v>5130.2</v>
      </c>
      <c r="U147" s="88">
        <v>25682.71</v>
      </c>
    </row>
    <row r="148" spans="2:21" x14ac:dyDescent="0.35">
      <c r="B148" s="71" t="s">
        <v>211</v>
      </c>
      <c r="C148" s="78">
        <v>42697</v>
      </c>
      <c r="D148" s="84" t="s">
        <v>6</v>
      </c>
      <c r="E148" s="84" t="s">
        <v>30</v>
      </c>
      <c r="F148" s="84" t="s">
        <v>365</v>
      </c>
      <c r="G148" s="72" t="s">
        <v>27</v>
      </c>
      <c r="H148" s="84" t="s">
        <v>366</v>
      </c>
      <c r="I148" s="84" t="s">
        <v>471</v>
      </c>
      <c r="J148" s="86">
        <v>12.3</v>
      </c>
      <c r="K148" s="86">
        <v>4.6090050078176334</v>
      </c>
      <c r="L148" s="86">
        <v>0</v>
      </c>
      <c r="M148" s="86">
        <v>4.6090050078176334</v>
      </c>
      <c r="N148" s="73" t="s">
        <v>69</v>
      </c>
      <c r="O148" s="73" t="s">
        <v>69</v>
      </c>
      <c r="P148" s="74">
        <v>7.59</v>
      </c>
      <c r="Q148" s="74">
        <v>2.1</v>
      </c>
      <c r="R148" s="87">
        <v>205.04</v>
      </c>
      <c r="S148" s="87">
        <v>523.97</v>
      </c>
      <c r="T148" s="88">
        <v>3805.38</v>
      </c>
      <c r="U148" s="88">
        <v>4252.32</v>
      </c>
    </row>
    <row r="149" spans="2:21" x14ac:dyDescent="0.35">
      <c r="B149" s="71" t="s">
        <v>211</v>
      </c>
      <c r="C149" s="78">
        <v>42733</v>
      </c>
      <c r="D149" s="84" t="s">
        <v>6</v>
      </c>
      <c r="E149" s="84" t="s">
        <v>30</v>
      </c>
      <c r="F149" s="84" t="s">
        <v>450</v>
      </c>
      <c r="G149" s="89" t="s">
        <v>27</v>
      </c>
      <c r="H149" s="84" t="s">
        <v>451</v>
      </c>
      <c r="I149" s="84" t="s">
        <v>472</v>
      </c>
      <c r="J149" s="86">
        <v>36.799999999999997</v>
      </c>
      <c r="K149" s="86">
        <v>4.53</v>
      </c>
      <c r="L149" s="86">
        <v>0</v>
      </c>
      <c r="M149" s="86">
        <v>4.53</v>
      </c>
      <c r="N149" s="73" t="s">
        <v>69</v>
      </c>
      <c r="O149" s="73" t="s">
        <v>69</v>
      </c>
      <c r="P149" s="74">
        <v>287.45999999999998</v>
      </c>
      <c r="Q149" s="74">
        <v>8.3800000000000008</v>
      </c>
      <c r="R149" s="87">
        <v>574.91999999999996</v>
      </c>
      <c r="S149" s="87">
        <v>2095.91</v>
      </c>
      <c r="T149" s="88">
        <v>85403.71</v>
      </c>
      <c r="U149" s="88">
        <v>92677.84</v>
      </c>
    </row>
    <row r="150" spans="2:21" x14ac:dyDescent="0.35">
      <c r="B150" s="90"/>
      <c r="C150" s="91"/>
      <c r="D150" s="92"/>
      <c r="E150" s="92"/>
      <c r="F150" s="92"/>
      <c r="G150" s="93"/>
      <c r="H150" s="92"/>
      <c r="I150" s="92"/>
      <c r="J150" s="94"/>
      <c r="K150" s="94"/>
      <c r="L150" s="95"/>
      <c r="M150" s="95"/>
      <c r="N150" s="96"/>
      <c r="O150" s="96"/>
      <c r="P150" s="96"/>
      <c r="Q150" s="96"/>
      <c r="R150" s="96"/>
      <c r="S150" s="96"/>
      <c r="T150" s="96"/>
      <c r="U150" s="96"/>
    </row>
    <row r="151" spans="2:21" x14ac:dyDescent="0.35">
      <c r="B151" s="143" t="s">
        <v>480</v>
      </c>
      <c r="C151" s="97"/>
      <c r="D151" s="92"/>
      <c r="E151" s="92"/>
      <c r="F151" s="92"/>
      <c r="G151" s="93"/>
      <c r="H151" s="92"/>
      <c r="I151" s="92"/>
      <c r="J151" s="94"/>
      <c r="K151" s="94"/>
      <c r="L151" s="95"/>
      <c r="M151" s="95"/>
      <c r="N151" s="96"/>
      <c r="O151" s="96"/>
      <c r="P151" s="96"/>
      <c r="Q151" s="96"/>
      <c r="R151" s="96"/>
      <c r="S151" s="96"/>
      <c r="T151" s="96"/>
      <c r="U151" s="96"/>
    </row>
    <row r="152" spans="2:21" x14ac:dyDescent="0.35">
      <c r="B152" s="143" t="s">
        <v>476</v>
      </c>
      <c r="C152" s="97"/>
      <c r="D152" s="92"/>
      <c r="E152" s="92"/>
      <c r="F152" s="92"/>
      <c r="G152" s="93"/>
      <c r="H152" s="92"/>
      <c r="I152" s="92"/>
      <c r="J152" s="94"/>
      <c r="K152" s="94"/>
      <c r="L152" s="95"/>
      <c r="M152" s="95"/>
      <c r="N152" s="96"/>
      <c r="O152" s="96"/>
      <c r="P152" s="96"/>
      <c r="Q152" s="96"/>
      <c r="R152" s="96"/>
      <c r="S152" s="96"/>
      <c r="T152" s="96"/>
      <c r="U152" s="96"/>
    </row>
    <row r="153" spans="2:21" x14ac:dyDescent="0.35">
      <c r="B153" s="97" t="s">
        <v>466</v>
      </c>
      <c r="C153" s="97"/>
      <c r="D153" s="92"/>
      <c r="E153" s="92"/>
      <c r="F153" s="92"/>
      <c r="G153" s="93"/>
      <c r="H153" s="92"/>
      <c r="I153" s="92"/>
      <c r="J153" s="94"/>
      <c r="K153" s="94"/>
      <c r="L153" s="95"/>
      <c r="M153" s="95"/>
      <c r="N153" s="96"/>
      <c r="O153" s="96"/>
      <c r="P153" s="96"/>
      <c r="Q153" s="96"/>
      <c r="R153" s="96"/>
      <c r="S153" s="96"/>
      <c r="T153" s="96"/>
      <c r="U153" s="96"/>
    </row>
    <row r="154" spans="2:21" x14ac:dyDescent="0.35">
      <c r="B154" s="143" t="s">
        <v>477</v>
      </c>
      <c r="C154" s="97"/>
      <c r="D154" s="92"/>
      <c r="E154" s="92"/>
      <c r="F154" s="92"/>
      <c r="G154" s="93"/>
      <c r="H154" s="92"/>
      <c r="I154" s="92"/>
      <c r="J154" s="94"/>
      <c r="K154" s="94"/>
      <c r="L154" s="95"/>
      <c r="M154" s="95"/>
      <c r="N154" s="96"/>
      <c r="O154" s="96"/>
      <c r="P154" s="96"/>
      <c r="Q154" s="96"/>
      <c r="R154" s="96"/>
      <c r="S154" s="96"/>
      <c r="T154" s="96"/>
      <c r="U154" s="96"/>
    </row>
    <row r="155" spans="2:21" x14ac:dyDescent="0.35">
      <c r="B155" s="143" t="s">
        <v>479</v>
      </c>
      <c r="C155" s="97"/>
      <c r="D155" s="92"/>
      <c r="E155" s="92"/>
      <c r="F155" s="92"/>
      <c r="G155" s="93"/>
      <c r="H155" s="92"/>
      <c r="I155" s="92"/>
      <c r="J155" s="94"/>
      <c r="K155" s="94"/>
      <c r="L155" s="95"/>
      <c r="M155" s="95"/>
      <c r="N155" s="96"/>
      <c r="O155" s="96"/>
      <c r="P155" s="96"/>
      <c r="Q155" s="96"/>
      <c r="R155" s="96"/>
      <c r="S155" s="96"/>
      <c r="T155" s="96"/>
      <c r="U155" s="96"/>
    </row>
    <row r="156" spans="2:21" ht="43.5" customHeight="1" x14ac:dyDescent="0.35">
      <c r="E156" s="62"/>
      <c r="F156" s="98"/>
      <c r="G156" s="99"/>
      <c r="H156" s="98"/>
      <c r="I156" s="98"/>
      <c r="J156" s="100"/>
      <c r="K156" s="95"/>
      <c r="L156" s="95"/>
      <c r="M156" s="95"/>
    </row>
    <row r="157" spans="2:21" ht="23.25" customHeight="1" x14ac:dyDescent="0.35">
      <c r="D157" s="98"/>
      <c r="E157" s="98"/>
      <c r="F157" s="98"/>
      <c r="G157" s="99"/>
      <c r="H157" s="98"/>
      <c r="I157" s="98"/>
      <c r="J157" s="100"/>
      <c r="K157" s="95"/>
      <c r="L157" s="95"/>
      <c r="M157" s="95"/>
    </row>
    <row r="159" spans="2:21" x14ac:dyDescent="0.35">
      <c r="E159" s="62"/>
    </row>
    <row r="160" spans="2:21" x14ac:dyDescent="0.35">
      <c r="E160" s="62"/>
    </row>
    <row r="161" spans="2:13" x14ac:dyDescent="0.35">
      <c r="E161" s="62"/>
    </row>
    <row r="162" spans="2:13" x14ac:dyDescent="0.35">
      <c r="E162" s="62"/>
    </row>
    <row r="163" spans="2:13" x14ac:dyDescent="0.35">
      <c r="E163" s="62"/>
    </row>
    <row r="164" spans="2:13" x14ac:dyDescent="0.35">
      <c r="E164" s="62"/>
    </row>
    <row r="165" spans="2:13" x14ac:dyDescent="0.35">
      <c r="E165" s="62"/>
    </row>
    <row r="166" spans="2:13" x14ac:dyDescent="0.35">
      <c r="B166" s="90"/>
      <c r="C166" s="91"/>
      <c r="D166" s="98"/>
      <c r="E166" s="92"/>
      <c r="F166" s="92"/>
      <c r="G166" s="99"/>
      <c r="H166" s="92"/>
      <c r="I166" s="92"/>
      <c r="J166" s="100"/>
      <c r="K166" s="94"/>
      <c r="L166" s="95"/>
      <c r="M166" s="95"/>
    </row>
    <row r="167" spans="2:13" x14ac:dyDescent="0.35">
      <c r="B167" s="90"/>
      <c r="C167" s="91"/>
      <c r="D167" s="98"/>
      <c r="E167" s="92"/>
      <c r="F167" s="92"/>
      <c r="G167" s="99"/>
      <c r="H167" s="92"/>
      <c r="I167" s="92"/>
      <c r="J167" s="100"/>
      <c r="K167" s="94"/>
      <c r="L167" s="95"/>
      <c r="M167" s="95"/>
    </row>
    <row r="168" spans="2:13" x14ac:dyDescent="0.35">
      <c r="B168" s="90"/>
      <c r="C168" s="91"/>
      <c r="D168" s="98"/>
      <c r="E168" s="92"/>
      <c r="F168" s="92"/>
      <c r="G168" s="99"/>
      <c r="H168" s="92"/>
      <c r="I168" s="92"/>
      <c r="J168" s="100"/>
      <c r="K168" s="94"/>
      <c r="L168" s="95"/>
      <c r="M168" s="95"/>
    </row>
    <row r="169" spans="2:13" x14ac:dyDescent="0.35">
      <c r="B169" s="90"/>
      <c r="C169" s="91"/>
      <c r="D169" s="98"/>
      <c r="E169" s="98"/>
      <c r="F169" s="98"/>
      <c r="G169" s="99"/>
      <c r="H169" s="98"/>
      <c r="I169" s="98"/>
      <c r="J169" s="101"/>
      <c r="K169" s="101"/>
      <c r="L169" s="101"/>
      <c r="M169" s="95"/>
    </row>
    <row r="170" spans="2:13" x14ac:dyDescent="0.35">
      <c r="B170" s="90"/>
      <c r="C170" s="91"/>
      <c r="D170" s="102"/>
      <c r="E170" s="102"/>
      <c r="F170" s="102"/>
      <c r="G170" s="103"/>
      <c r="H170" s="102"/>
      <c r="I170" s="102"/>
      <c r="J170" s="104"/>
      <c r="K170" s="105"/>
      <c r="L170" s="104"/>
      <c r="M170" s="95"/>
    </row>
    <row r="171" spans="2:13" x14ac:dyDescent="0.35">
      <c r="B171" s="90"/>
      <c r="C171" s="106"/>
      <c r="D171" s="102"/>
      <c r="E171" s="102"/>
      <c r="F171" s="102"/>
      <c r="G171" s="103"/>
      <c r="H171" s="102"/>
      <c r="I171" s="102"/>
      <c r="J171" s="104"/>
      <c r="K171" s="105"/>
      <c r="L171" s="104"/>
      <c r="M171" s="95"/>
    </row>
    <row r="172" spans="2:13" x14ac:dyDescent="0.35">
      <c r="B172" s="90"/>
      <c r="C172" s="106"/>
      <c r="D172" s="102"/>
      <c r="E172" s="102"/>
      <c r="F172" s="102"/>
      <c r="G172" s="103"/>
      <c r="H172" s="102"/>
      <c r="I172" s="102"/>
      <c r="J172" s="104"/>
      <c r="K172" s="105"/>
      <c r="L172" s="104"/>
      <c r="M172" s="95"/>
    </row>
    <row r="173" spans="2:13" x14ac:dyDescent="0.35">
      <c r="B173" s="98"/>
      <c r="C173" s="106"/>
      <c r="D173" s="102"/>
      <c r="E173" s="102"/>
      <c r="F173" s="102"/>
      <c r="G173" s="103"/>
      <c r="H173" s="102"/>
      <c r="I173" s="102"/>
      <c r="J173" s="104"/>
      <c r="K173" s="105"/>
      <c r="L173" s="104"/>
      <c r="M173" s="95"/>
    </row>
    <row r="174" spans="2:13" x14ac:dyDescent="0.35">
      <c r="B174" s="98"/>
      <c r="C174" s="106"/>
      <c r="D174" s="102"/>
      <c r="E174" s="102"/>
      <c r="F174" s="102"/>
      <c r="G174" s="103"/>
      <c r="H174" s="102"/>
      <c r="I174" s="102"/>
      <c r="J174" s="104"/>
      <c r="K174" s="105"/>
      <c r="L174" s="104"/>
      <c r="M174" s="95"/>
    </row>
    <row r="175" spans="2:13" ht="15" customHeight="1" x14ac:dyDescent="0.35">
      <c r="B175" s="98"/>
      <c r="C175" s="106"/>
      <c r="D175" s="102"/>
      <c r="E175" s="102"/>
      <c r="F175" s="102"/>
      <c r="G175" s="103"/>
      <c r="H175" s="102"/>
      <c r="I175" s="102"/>
      <c r="J175" s="104"/>
      <c r="K175" s="105"/>
      <c r="L175" s="104"/>
      <c r="M175" s="95"/>
    </row>
    <row r="176" spans="2:13" x14ac:dyDescent="0.35">
      <c r="B176" s="98"/>
      <c r="C176" s="106"/>
      <c r="D176" s="102"/>
      <c r="E176" s="102"/>
      <c r="F176" s="102"/>
      <c r="G176" s="103"/>
      <c r="H176" s="102"/>
      <c r="I176" s="102"/>
      <c r="J176" s="104"/>
      <c r="K176" s="105"/>
      <c r="L176" s="104"/>
      <c r="M176" s="95"/>
    </row>
    <row r="177" spans="2:13" x14ac:dyDescent="0.35">
      <c r="B177" s="98"/>
      <c r="C177" s="106"/>
      <c r="D177" s="102"/>
      <c r="E177" s="102"/>
      <c r="F177" s="102"/>
      <c r="G177" s="103"/>
      <c r="H177" s="102"/>
      <c r="I177" s="102"/>
      <c r="J177" s="104"/>
      <c r="K177" s="105"/>
      <c r="L177" s="104"/>
      <c r="M177" s="95"/>
    </row>
    <row r="178" spans="2:13" x14ac:dyDescent="0.35">
      <c r="B178" s="98"/>
      <c r="C178" s="106"/>
      <c r="D178" s="102"/>
      <c r="E178" s="102"/>
      <c r="F178" s="102"/>
      <c r="G178" s="103"/>
      <c r="H178" s="102"/>
      <c r="I178" s="102"/>
      <c r="J178" s="104"/>
      <c r="K178" s="105"/>
      <c r="L178" s="104"/>
      <c r="M178" s="95"/>
    </row>
    <row r="179" spans="2:13" x14ac:dyDescent="0.35">
      <c r="B179" s="98"/>
      <c r="C179" s="106"/>
      <c r="D179" s="102"/>
      <c r="E179" s="102"/>
      <c r="F179" s="102"/>
      <c r="G179" s="103"/>
      <c r="H179" s="102"/>
      <c r="I179" s="102"/>
      <c r="J179" s="107"/>
      <c r="K179" s="108"/>
      <c r="L179" s="107"/>
      <c r="M179" s="95"/>
    </row>
    <row r="180" spans="2:13" x14ac:dyDescent="0.35">
      <c r="B180" s="98"/>
      <c r="C180" s="106"/>
      <c r="D180" s="102"/>
      <c r="E180" s="102"/>
      <c r="F180" s="102"/>
      <c r="G180" s="103"/>
      <c r="H180" s="102"/>
      <c r="I180" s="102"/>
      <c r="J180" s="107"/>
      <c r="K180" s="108"/>
      <c r="L180" s="107"/>
      <c r="M180" s="95"/>
    </row>
    <row r="181" spans="2:13" x14ac:dyDescent="0.35">
      <c r="B181" s="98"/>
      <c r="C181" s="106"/>
      <c r="D181" s="102"/>
      <c r="E181" s="102"/>
      <c r="F181" s="102"/>
      <c r="G181" s="103"/>
      <c r="H181" s="102"/>
      <c r="I181" s="102"/>
      <c r="J181" s="107"/>
      <c r="K181" s="108"/>
      <c r="L181" s="107"/>
      <c r="M181" s="95"/>
    </row>
    <row r="182" spans="2:13" x14ac:dyDescent="0.35">
      <c r="B182" s="98"/>
      <c r="C182" s="106"/>
      <c r="D182" s="102"/>
      <c r="E182" s="102"/>
      <c r="F182" s="102"/>
      <c r="G182" s="103"/>
      <c r="H182" s="102"/>
      <c r="I182" s="102"/>
      <c r="J182" s="107"/>
      <c r="K182" s="109"/>
      <c r="L182" s="110"/>
      <c r="M182" s="95"/>
    </row>
    <row r="183" spans="2:13" x14ac:dyDescent="0.35">
      <c r="B183" s="98"/>
      <c r="C183" s="106"/>
      <c r="D183" s="102"/>
      <c r="E183" s="102"/>
      <c r="F183" s="102"/>
      <c r="G183" s="103"/>
      <c r="H183" s="102"/>
      <c r="I183" s="102"/>
      <c r="J183" s="107"/>
      <c r="K183" s="109"/>
      <c r="L183" s="110"/>
      <c r="M183" s="95"/>
    </row>
    <row r="184" spans="2:13" x14ac:dyDescent="0.35">
      <c r="B184" s="98"/>
      <c r="C184" s="106"/>
      <c r="D184" s="102"/>
      <c r="E184" s="102"/>
      <c r="F184" s="102"/>
      <c r="G184" s="103"/>
      <c r="H184" s="102"/>
      <c r="I184" s="102"/>
      <c r="J184" s="107"/>
      <c r="K184" s="109"/>
      <c r="L184" s="110"/>
      <c r="M184" s="95"/>
    </row>
    <row r="185" spans="2:13" x14ac:dyDescent="0.35">
      <c r="B185" s="98"/>
      <c r="C185" s="106"/>
      <c r="D185" s="102"/>
      <c r="E185" s="102"/>
      <c r="F185" s="102"/>
      <c r="G185" s="103"/>
      <c r="H185" s="102"/>
      <c r="I185" s="102"/>
      <c r="J185" s="107"/>
      <c r="K185" s="109"/>
      <c r="L185" s="110"/>
      <c r="M185" s="95"/>
    </row>
    <row r="186" spans="2:13" x14ac:dyDescent="0.35">
      <c r="B186" s="98"/>
      <c r="C186" s="106"/>
      <c r="D186" s="102"/>
      <c r="E186" s="102"/>
      <c r="F186" s="102"/>
      <c r="G186" s="103"/>
      <c r="H186" s="102"/>
      <c r="I186" s="102"/>
      <c r="J186" s="107"/>
      <c r="K186" s="109"/>
      <c r="L186" s="110"/>
      <c r="M186" s="110"/>
    </row>
    <row r="187" spans="2:13" x14ac:dyDescent="0.35">
      <c r="B187" s="98"/>
      <c r="C187" s="106"/>
      <c r="D187" s="102"/>
      <c r="E187" s="102"/>
      <c r="F187" s="102"/>
      <c r="G187" s="103"/>
      <c r="H187" s="102"/>
      <c r="I187" s="102"/>
      <c r="J187" s="107"/>
      <c r="K187" s="109"/>
      <c r="L187" s="110"/>
      <c r="M187" s="110"/>
    </row>
    <row r="188" spans="2:13" x14ac:dyDescent="0.35">
      <c r="B188" s="98"/>
      <c r="C188" s="106"/>
      <c r="D188" s="102"/>
      <c r="E188" s="102"/>
      <c r="F188" s="102"/>
      <c r="G188" s="103"/>
      <c r="H188" s="102"/>
      <c r="I188" s="102"/>
      <c r="J188" s="107"/>
      <c r="K188" s="109"/>
      <c r="L188" s="110"/>
      <c r="M188" s="110"/>
    </row>
    <row r="189" spans="2:13" x14ac:dyDescent="0.35">
      <c r="B189" s="98"/>
      <c r="C189" s="106"/>
      <c r="D189" s="102"/>
      <c r="E189" s="102"/>
      <c r="F189" s="102"/>
      <c r="G189" s="103"/>
      <c r="H189" s="102"/>
      <c r="I189" s="102"/>
      <c r="J189" s="107"/>
      <c r="K189" s="109"/>
      <c r="L189" s="110"/>
      <c r="M189" s="110"/>
    </row>
    <row r="190" spans="2:13" x14ac:dyDescent="0.35">
      <c r="B190" s="98"/>
      <c r="C190" s="106"/>
      <c r="D190" s="102"/>
      <c r="E190" s="102"/>
      <c r="F190" s="102"/>
      <c r="G190" s="103"/>
      <c r="H190" s="102"/>
      <c r="I190" s="102"/>
      <c r="J190" s="107"/>
      <c r="K190" s="109"/>
      <c r="L190" s="110"/>
      <c r="M190" s="110"/>
    </row>
    <row r="191" spans="2:13" x14ac:dyDescent="0.35">
      <c r="B191" s="98"/>
      <c r="C191" s="106"/>
      <c r="D191" s="102"/>
      <c r="E191" s="102"/>
      <c r="F191" s="102"/>
      <c r="G191" s="103"/>
      <c r="H191" s="102"/>
      <c r="I191" s="102"/>
      <c r="J191" s="107"/>
      <c r="K191" s="109"/>
      <c r="L191" s="110"/>
      <c r="M191" s="110"/>
    </row>
    <row r="192" spans="2:13" x14ac:dyDescent="0.35">
      <c r="B192" s="98"/>
      <c r="C192" s="106"/>
      <c r="D192" s="102"/>
      <c r="E192" s="102"/>
      <c r="F192" s="102"/>
      <c r="G192" s="103"/>
      <c r="H192" s="102"/>
      <c r="I192" s="102"/>
      <c r="J192" s="107"/>
      <c r="K192" s="109"/>
      <c r="L192" s="110"/>
      <c r="M192" s="110"/>
    </row>
    <row r="193" spans="2:13" x14ac:dyDescent="0.35">
      <c r="B193" s="98"/>
      <c r="C193" s="106"/>
      <c r="D193" s="102"/>
      <c r="E193" s="102"/>
      <c r="F193" s="102"/>
      <c r="G193" s="103"/>
      <c r="H193" s="102"/>
      <c r="I193" s="102"/>
      <c r="J193" s="107"/>
      <c r="K193" s="109"/>
      <c r="L193" s="110"/>
      <c r="M193" s="110"/>
    </row>
    <row r="194" spans="2:13" x14ac:dyDescent="0.35">
      <c r="B194" s="98"/>
      <c r="C194" s="106"/>
      <c r="D194" s="102"/>
      <c r="E194" s="102"/>
      <c r="F194" s="102"/>
      <c r="G194" s="103"/>
      <c r="H194" s="102"/>
      <c r="I194" s="102"/>
      <c r="J194" s="107"/>
      <c r="K194" s="109"/>
      <c r="L194" s="110"/>
      <c r="M194" s="110"/>
    </row>
    <row r="195" spans="2:13" x14ac:dyDescent="0.35">
      <c r="B195" s="98"/>
      <c r="C195" s="106"/>
      <c r="D195" s="102"/>
      <c r="E195" s="102"/>
      <c r="F195" s="102"/>
      <c r="G195" s="103"/>
      <c r="H195" s="102"/>
      <c r="I195" s="102"/>
      <c r="J195" s="107"/>
      <c r="K195" s="109"/>
      <c r="L195" s="110"/>
      <c r="M195" s="110"/>
    </row>
    <row r="196" spans="2:13" x14ac:dyDescent="0.35">
      <c r="B196" s="98"/>
      <c r="C196" s="106"/>
      <c r="D196" s="102"/>
      <c r="E196" s="102"/>
      <c r="F196" s="102"/>
      <c r="G196" s="103"/>
      <c r="H196" s="102"/>
      <c r="I196" s="102"/>
      <c r="J196" s="107"/>
      <c r="K196" s="109"/>
      <c r="L196" s="110"/>
      <c r="M196" s="110"/>
    </row>
    <row r="197" spans="2:13" x14ac:dyDescent="0.35">
      <c r="B197" s="98"/>
      <c r="C197" s="106"/>
      <c r="D197" s="102"/>
      <c r="E197" s="102"/>
      <c r="F197" s="102"/>
      <c r="G197" s="103"/>
      <c r="H197" s="102"/>
      <c r="I197" s="102"/>
      <c r="J197" s="107"/>
      <c r="K197" s="109"/>
      <c r="L197" s="110"/>
      <c r="M197" s="110"/>
    </row>
    <row r="198" spans="2:13" x14ac:dyDescent="0.35">
      <c r="B198" s="98"/>
      <c r="C198" s="106"/>
      <c r="D198" s="102"/>
      <c r="E198" s="102"/>
      <c r="F198" s="102"/>
      <c r="G198" s="103"/>
      <c r="H198" s="102"/>
      <c r="I198" s="102"/>
      <c r="J198" s="107"/>
      <c r="K198" s="109"/>
      <c r="L198" s="110"/>
      <c r="M198" s="110"/>
    </row>
    <row r="199" spans="2:13" x14ac:dyDescent="0.35">
      <c r="B199" s="98"/>
      <c r="C199" s="106"/>
      <c r="D199" s="102"/>
      <c r="E199" s="102"/>
      <c r="F199" s="102"/>
      <c r="G199" s="103"/>
      <c r="H199" s="102"/>
      <c r="I199" s="102"/>
      <c r="J199" s="107"/>
      <c r="K199" s="109"/>
      <c r="L199" s="110"/>
      <c r="M199" s="110"/>
    </row>
    <row r="200" spans="2:13" x14ac:dyDescent="0.35">
      <c r="B200" s="98"/>
      <c r="C200" s="106"/>
      <c r="D200" s="102"/>
      <c r="E200" s="102"/>
      <c r="F200" s="102"/>
      <c r="G200" s="103"/>
      <c r="H200" s="102"/>
      <c r="I200" s="102"/>
      <c r="J200" s="107"/>
      <c r="K200" s="109"/>
      <c r="L200" s="110"/>
      <c r="M200" s="110"/>
    </row>
    <row r="201" spans="2:13" x14ac:dyDescent="0.35">
      <c r="B201" s="98"/>
      <c r="C201" s="106"/>
      <c r="D201" s="102"/>
      <c r="E201" s="102"/>
      <c r="F201" s="102"/>
      <c r="G201" s="103"/>
      <c r="H201" s="102"/>
      <c r="I201" s="102"/>
      <c r="J201" s="107"/>
      <c r="K201" s="109"/>
      <c r="L201" s="110"/>
      <c r="M201" s="110"/>
    </row>
    <row r="202" spans="2:13" x14ac:dyDescent="0.35">
      <c r="B202" s="98"/>
      <c r="C202" s="106"/>
      <c r="D202" s="102"/>
      <c r="E202" s="102"/>
      <c r="F202" s="102"/>
      <c r="G202" s="103"/>
      <c r="H202" s="102"/>
      <c r="I202" s="102"/>
      <c r="J202" s="107"/>
      <c r="K202" s="109"/>
      <c r="L202" s="110"/>
      <c r="M202" s="110"/>
    </row>
    <row r="203" spans="2:13" x14ac:dyDescent="0.35">
      <c r="B203" s="98"/>
      <c r="C203" s="106"/>
      <c r="D203" s="102"/>
      <c r="E203" s="102"/>
      <c r="F203" s="102"/>
      <c r="G203" s="103"/>
      <c r="H203" s="102"/>
      <c r="I203" s="102"/>
      <c r="J203" s="107"/>
      <c r="K203" s="109"/>
      <c r="L203" s="110"/>
      <c r="M203" s="110"/>
    </row>
    <row r="204" spans="2:13" x14ac:dyDescent="0.35">
      <c r="B204" s="98"/>
      <c r="C204" s="106"/>
      <c r="D204" s="102"/>
      <c r="E204" s="102"/>
      <c r="F204" s="102"/>
      <c r="G204" s="103"/>
      <c r="H204" s="102"/>
      <c r="I204" s="102"/>
      <c r="J204" s="107"/>
      <c r="K204" s="109"/>
      <c r="L204" s="110"/>
      <c r="M204" s="110"/>
    </row>
    <row r="205" spans="2:13" x14ac:dyDescent="0.35">
      <c r="B205" s="98"/>
      <c r="C205" s="106"/>
      <c r="D205" s="102"/>
      <c r="E205" s="102"/>
      <c r="F205" s="102"/>
      <c r="G205" s="103"/>
      <c r="H205" s="102"/>
      <c r="I205" s="102"/>
      <c r="J205" s="107"/>
      <c r="K205" s="109"/>
      <c r="L205" s="110"/>
      <c r="M205" s="110"/>
    </row>
    <row r="206" spans="2:13" x14ac:dyDescent="0.35">
      <c r="B206" s="98"/>
      <c r="C206" s="106"/>
      <c r="D206" s="102"/>
      <c r="E206" s="102"/>
      <c r="F206" s="102"/>
      <c r="G206" s="103"/>
      <c r="H206" s="102"/>
      <c r="I206" s="102"/>
      <c r="J206" s="107"/>
      <c r="K206" s="109"/>
      <c r="L206" s="110"/>
      <c r="M206" s="110"/>
    </row>
    <row r="207" spans="2:13" x14ac:dyDescent="0.35">
      <c r="B207" s="98"/>
      <c r="C207" s="106"/>
      <c r="D207" s="102"/>
      <c r="E207" s="102"/>
      <c r="F207" s="102"/>
      <c r="G207" s="103"/>
      <c r="H207" s="102"/>
      <c r="I207" s="102"/>
      <c r="J207" s="107"/>
      <c r="K207" s="109"/>
      <c r="L207" s="110"/>
      <c r="M207" s="110"/>
    </row>
    <row r="208" spans="2:13" x14ac:dyDescent="0.35">
      <c r="B208" s="98"/>
      <c r="C208" s="106"/>
      <c r="D208" s="102"/>
      <c r="E208" s="102"/>
      <c r="F208" s="102"/>
      <c r="G208" s="103"/>
      <c r="H208" s="102"/>
      <c r="I208" s="102"/>
      <c r="J208" s="107"/>
      <c r="K208" s="109"/>
      <c r="L208" s="110"/>
      <c r="M208" s="110"/>
    </row>
    <row r="209" spans="2:13" x14ac:dyDescent="0.35">
      <c r="B209" s="98"/>
      <c r="C209" s="106"/>
      <c r="D209" s="102"/>
      <c r="E209" s="102"/>
      <c r="F209" s="102"/>
      <c r="G209" s="103"/>
      <c r="H209" s="102"/>
      <c r="I209" s="102"/>
      <c r="J209" s="107"/>
      <c r="K209" s="109"/>
      <c r="L209" s="110"/>
      <c r="M209" s="110"/>
    </row>
    <row r="210" spans="2:13" x14ac:dyDescent="0.35">
      <c r="B210" s="98"/>
      <c r="C210" s="106"/>
      <c r="D210" s="102"/>
      <c r="E210" s="102"/>
      <c r="F210" s="102"/>
      <c r="G210" s="103"/>
      <c r="H210" s="102"/>
      <c r="I210" s="102"/>
      <c r="J210" s="107"/>
      <c r="K210" s="109"/>
      <c r="L210" s="110"/>
      <c r="M210" s="110"/>
    </row>
    <row r="211" spans="2:13" x14ac:dyDescent="0.35">
      <c r="B211" s="98"/>
      <c r="C211" s="106"/>
      <c r="D211" s="102"/>
      <c r="E211" s="102"/>
      <c r="F211" s="102"/>
      <c r="G211" s="103"/>
      <c r="H211" s="102"/>
      <c r="I211" s="102"/>
      <c r="J211" s="107"/>
      <c r="K211" s="109"/>
      <c r="L211" s="110"/>
      <c r="M211" s="110"/>
    </row>
    <row r="212" spans="2:13" x14ac:dyDescent="0.35">
      <c r="B212" s="98"/>
      <c r="C212" s="106"/>
      <c r="D212" s="102"/>
      <c r="E212" s="102"/>
      <c r="F212" s="102"/>
      <c r="G212" s="103"/>
      <c r="H212" s="102"/>
      <c r="I212" s="102"/>
      <c r="J212" s="107"/>
      <c r="K212" s="109"/>
      <c r="L212" s="110"/>
      <c r="M212" s="110"/>
    </row>
    <row r="213" spans="2:13" x14ac:dyDescent="0.35">
      <c r="B213" s="98"/>
      <c r="C213" s="106"/>
      <c r="D213" s="102"/>
      <c r="E213" s="102"/>
      <c r="F213" s="102"/>
      <c r="G213" s="103"/>
      <c r="H213" s="102"/>
      <c r="I213" s="102"/>
      <c r="J213" s="107"/>
      <c r="K213" s="109"/>
      <c r="L213" s="110"/>
      <c r="M213" s="110"/>
    </row>
    <row r="214" spans="2:13" x14ac:dyDescent="0.35">
      <c r="B214" s="98"/>
      <c r="C214" s="106"/>
      <c r="D214" s="102"/>
      <c r="E214" s="102"/>
      <c r="F214" s="102"/>
      <c r="G214" s="103"/>
      <c r="H214" s="102"/>
      <c r="I214" s="102"/>
      <c r="J214" s="107"/>
      <c r="K214" s="109"/>
      <c r="L214" s="110"/>
      <c r="M214" s="110"/>
    </row>
    <row r="215" spans="2:13" x14ac:dyDescent="0.35">
      <c r="B215" s="98"/>
      <c r="C215" s="106"/>
      <c r="D215" s="102"/>
      <c r="E215" s="102"/>
      <c r="F215" s="102"/>
      <c r="G215" s="103"/>
      <c r="H215" s="102"/>
      <c r="I215" s="102"/>
      <c r="J215" s="107"/>
      <c r="K215" s="109"/>
      <c r="L215" s="110"/>
      <c r="M215" s="110"/>
    </row>
    <row r="216" spans="2:13" x14ac:dyDescent="0.35">
      <c r="B216" s="98"/>
      <c r="C216" s="111"/>
      <c r="D216" s="112"/>
      <c r="E216" s="112"/>
      <c r="F216" s="112"/>
      <c r="G216" s="103"/>
      <c r="H216" s="112"/>
      <c r="I216" s="112"/>
      <c r="J216" s="108"/>
      <c r="K216" s="109"/>
      <c r="L216" s="109"/>
      <c r="M216" s="109"/>
    </row>
    <row r="217" spans="2:13" x14ac:dyDescent="0.35">
      <c r="B217" s="98"/>
      <c r="C217" s="111"/>
      <c r="D217" s="112"/>
      <c r="E217" s="112"/>
      <c r="F217" s="112"/>
      <c r="G217" s="103"/>
      <c r="H217" s="112"/>
      <c r="I217" s="112"/>
      <c r="J217" s="108"/>
      <c r="K217" s="109"/>
      <c r="L217" s="109"/>
      <c r="M217" s="109"/>
    </row>
    <row r="218" spans="2:13" x14ac:dyDescent="0.35">
      <c r="B218" s="98"/>
      <c r="C218" s="111"/>
      <c r="D218" s="112"/>
      <c r="E218" s="112"/>
      <c r="F218" s="112"/>
      <c r="G218" s="103"/>
      <c r="H218" s="112"/>
      <c r="I218" s="112"/>
      <c r="J218" s="108"/>
      <c r="K218" s="109"/>
      <c r="L218" s="109"/>
      <c r="M218" s="109"/>
    </row>
    <row r="219" spans="2:13" x14ac:dyDescent="0.35">
      <c r="B219" s="98"/>
      <c r="C219" s="111"/>
      <c r="D219" s="112"/>
      <c r="E219" s="112"/>
      <c r="F219" s="112"/>
      <c r="G219" s="103"/>
      <c r="H219" s="112"/>
      <c r="I219" s="112"/>
      <c r="J219" s="108"/>
      <c r="K219" s="109"/>
      <c r="L219" s="109"/>
      <c r="M219" s="109"/>
    </row>
    <row r="220" spans="2:13" s="113" customFormat="1" x14ac:dyDescent="0.35">
      <c r="B220" s="98"/>
      <c r="C220" s="111"/>
      <c r="D220" s="112"/>
      <c r="E220" s="112"/>
      <c r="F220" s="112"/>
      <c r="G220" s="103"/>
      <c r="H220" s="112"/>
      <c r="I220" s="112"/>
      <c r="J220" s="108"/>
      <c r="K220" s="109"/>
      <c r="L220" s="109"/>
      <c r="M220" s="109"/>
    </row>
    <row r="221" spans="2:13" s="113" customFormat="1" x14ac:dyDescent="0.35">
      <c r="B221" s="98"/>
      <c r="C221" s="106"/>
      <c r="D221" s="102"/>
      <c r="E221" s="102"/>
      <c r="F221" s="102"/>
      <c r="G221" s="103"/>
      <c r="H221" s="102"/>
      <c r="I221" s="102"/>
      <c r="J221" s="114"/>
      <c r="K221" s="109"/>
      <c r="L221" s="110"/>
      <c r="M221" s="109"/>
    </row>
    <row r="222" spans="2:13" s="113" customFormat="1" x14ac:dyDescent="0.35">
      <c r="B222" s="98"/>
      <c r="C222" s="106"/>
      <c r="D222" s="102"/>
      <c r="E222" s="102"/>
      <c r="F222" s="102"/>
      <c r="G222" s="103"/>
      <c r="H222" s="102"/>
      <c r="I222" s="102"/>
      <c r="J222" s="114"/>
      <c r="K222" s="109"/>
      <c r="L222" s="110"/>
      <c r="M222" s="109"/>
    </row>
    <row r="223" spans="2:13" s="113" customFormat="1" x14ac:dyDescent="0.35">
      <c r="B223" s="98"/>
      <c r="C223" s="106"/>
      <c r="D223" s="102"/>
      <c r="E223" s="102"/>
      <c r="F223" s="102"/>
      <c r="G223" s="103"/>
      <c r="H223" s="102"/>
      <c r="I223" s="102"/>
      <c r="J223" s="114"/>
      <c r="K223" s="109"/>
      <c r="L223" s="110"/>
      <c r="M223" s="109"/>
    </row>
    <row r="224" spans="2:13" s="113" customFormat="1" x14ac:dyDescent="0.35">
      <c r="B224" s="98"/>
      <c r="C224" s="106"/>
      <c r="D224" s="102"/>
      <c r="E224" s="102"/>
      <c r="F224" s="102"/>
      <c r="G224" s="103"/>
      <c r="H224" s="102"/>
      <c r="I224" s="102"/>
      <c r="J224" s="114"/>
      <c r="K224" s="109"/>
      <c r="L224" s="110"/>
      <c r="M224" s="109"/>
    </row>
    <row r="225" spans="2:13" x14ac:dyDescent="0.35">
      <c r="B225" s="98"/>
      <c r="C225" s="106"/>
      <c r="D225" s="102"/>
      <c r="E225" s="102"/>
      <c r="F225" s="102"/>
      <c r="G225" s="103"/>
      <c r="H225" s="102"/>
      <c r="I225" s="102"/>
      <c r="J225" s="114"/>
      <c r="K225" s="109"/>
      <c r="L225" s="110"/>
      <c r="M225" s="109"/>
    </row>
    <row r="226" spans="2:13" x14ac:dyDescent="0.35">
      <c r="B226" s="98"/>
      <c r="C226" s="106"/>
      <c r="D226" s="102"/>
      <c r="E226" s="102"/>
      <c r="F226" s="102"/>
      <c r="G226" s="103"/>
      <c r="H226" s="102"/>
      <c r="I226" s="102"/>
      <c r="J226" s="114"/>
      <c r="K226" s="109"/>
      <c r="L226" s="110"/>
      <c r="M226" s="109"/>
    </row>
    <row r="227" spans="2:13" x14ac:dyDescent="0.35">
      <c r="B227" s="98"/>
      <c r="C227" s="91"/>
      <c r="D227" s="98"/>
      <c r="E227" s="98"/>
      <c r="F227" s="98"/>
      <c r="G227" s="98"/>
      <c r="H227" s="98"/>
      <c r="I227" s="98"/>
      <c r="J227" s="107"/>
      <c r="K227" s="101"/>
      <c r="L227" s="101"/>
      <c r="M227" s="95"/>
    </row>
    <row r="228" spans="2:13" x14ac:dyDescent="0.35">
      <c r="B228" s="98"/>
      <c r="C228" s="91"/>
      <c r="D228" s="98"/>
      <c r="E228" s="98"/>
      <c r="F228" s="98"/>
      <c r="G228" s="98"/>
      <c r="H228" s="98"/>
      <c r="I228" s="98"/>
      <c r="J228" s="107"/>
      <c r="K228" s="101"/>
      <c r="L228" s="101"/>
      <c r="M228" s="95"/>
    </row>
    <row r="229" spans="2:13" x14ac:dyDescent="0.35">
      <c r="B229" s="98"/>
      <c r="C229" s="91"/>
      <c r="D229" s="98"/>
      <c r="E229" s="98"/>
      <c r="F229" s="98"/>
      <c r="G229" s="98"/>
      <c r="H229" s="98"/>
      <c r="I229" s="98"/>
      <c r="J229" s="101"/>
      <c r="K229" s="101"/>
      <c r="L229" s="101"/>
      <c r="M229" s="95"/>
    </row>
    <row r="230" spans="2:13" x14ac:dyDescent="0.35">
      <c r="B230" s="98"/>
      <c r="C230" s="91"/>
      <c r="D230" s="98"/>
      <c r="E230" s="99"/>
      <c r="F230" s="98"/>
      <c r="G230" s="99"/>
      <c r="H230" s="115"/>
      <c r="I230" s="98"/>
      <c r="J230" s="95"/>
      <c r="K230" s="95"/>
      <c r="L230" s="95"/>
      <c r="M230" s="95"/>
    </row>
    <row r="231" spans="2:13" x14ac:dyDescent="0.35">
      <c r="B231" s="98"/>
      <c r="C231" s="91"/>
      <c r="D231" s="98"/>
      <c r="E231" s="99"/>
      <c r="F231" s="98"/>
      <c r="G231" s="99"/>
      <c r="H231" s="115"/>
      <c r="I231" s="98"/>
      <c r="J231" s="95"/>
      <c r="K231" s="95"/>
      <c r="L231" s="95"/>
      <c r="M231" s="95"/>
    </row>
    <row r="232" spans="2:13" x14ac:dyDescent="0.35">
      <c r="B232" s="98"/>
      <c r="C232" s="91"/>
      <c r="D232" s="98"/>
      <c r="E232" s="99"/>
      <c r="F232" s="98"/>
      <c r="G232" s="99"/>
      <c r="H232" s="115"/>
      <c r="I232" s="98"/>
      <c r="J232" s="95"/>
      <c r="K232" s="95"/>
      <c r="L232" s="95"/>
      <c r="M232" s="95"/>
    </row>
    <row r="233" spans="2:13" x14ac:dyDescent="0.35">
      <c r="B233" s="98"/>
      <c r="C233" s="91"/>
      <c r="D233" s="98"/>
      <c r="E233" s="99"/>
      <c r="F233" s="98"/>
      <c r="G233" s="99"/>
      <c r="H233" s="115"/>
      <c r="I233" s="98"/>
      <c r="J233" s="95"/>
      <c r="K233" s="95"/>
      <c r="L233" s="95"/>
      <c r="M233" s="95"/>
    </row>
    <row r="234" spans="2:13" x14ac:dyDescent="0.35">
      <c r="B234" s="98"/>
      <c r="C234" s="91"/>
      <c r="D234" s="98"/>
      <c r="E234" s="99"/>
      <c r="F234" s="98"/>
      <c r="G234" s="99"/>
      <c r="H234" s="115"/>
      <c r="I234" s="98"/>
      <c r="J234" s="95"/>
      <c r="K234" s="95"/>
      <c r="L234" s="95"/>
      <c r="M234" s="95"/>
    </row>
    <row r="235" spans="2:13" x14ac:dyDescent="0.35">
      <c r="B235" s="98"/>
      <c r="C235" s="106"/>
      <c r="D235" s="98"/>
      <c r="E235" s="99"/>
      <c r="F235" s="99"/>
      <c r="G235" s="99"/>
      <c r="H235" s="115"/>
      <c r="I235" s="98"/>
      <c r="J235" s="95"/>
      <c r="K235" s="95"/>
      <c r="L235" s="95"/>
      <c r="M235" s="95"/>
    </row>
    <row r="236" spans="2:13" x14ac:dyDescent="0.35">
      <c r="B236" s="98"/>
      <c r="C236" s="106"/>
      <c r="D236" s="98"/>
      <c r="E236" s="99"/>
      <c r="F236" s="112"/>
      <c r="G236" s="99"/>
      <c r="H236" s="115"/>
      <c r="I236" s="98"/>
      <c r="J236" s="95"/>
      <c r="K236" s="95"/>
      <c r="L236" s="95"/>
      <c r="M236" s="95"/>
    </row>
    <row r="237" spans="2:13" x14ac:dyDescent="0.35">
      <c r="B237" s="98"/>
      <c r="C237" s="106"/>
      <c r="D237" s="98"/>
      <c r="E237" s="99"/>
      <c r="F237" s="116"/>
      <c r="G237" s="99"/>
      <c r="H237" s="115"/>
      <c r="I237" s="98"/>
      <c r="J237" s="95"/>
      <c r="K237" s="95"/>
      <c r="L237" s="95"/>
      <c r="M237" s="95"/>
    </row>
    <row r="238" spans="2:13" x14ac:dyDescent="0.35">
      <c r="B238" s="98"/>
      <c r="C238" s="106"/>
      <c r="D238" s="98"/>
      <c r="E238" s="99"/>
      <c r="F238" s="116"/>
      <c r="G238" s="99"/>
      <c r="H238" s="115"/>
      <c r="I238" s="98"/>
      <c r="J238" s="95"/>
      <c r="K238" s="95"/>
      <c r="L238" s="95"/>
      <c r="M238" s="95"/>
    </row>
    <row r="239" spans="2:13" x14ac:dyDescent="0.35">
      <c r="B239" s="98"/>
      <c r="C239" s="106"/>
      <c r="D239" s="98"/>
      <c r="E239" s="99"/>
      <c r="F239" s="99"/>
      <c r="G239" s="99"/>
      <c r="H239" s="115"/>
      <c r="I239" s="98"/>
      <c r="J239" s="95"/>
      <c r="K239" s="95"/>
      <c r="L239" s="95"/>
      <c r="M239" s="95"/>
    </row>
    <row r="240" spans="2:13" x14ac:dyDescent="0.35">
      <c r="B240" s="98"/>
      <c r="C240" s="106"/>
      <c r="D240" s="98"/>
      <c r="E240" s="99"/>
      <c r="F240" s="99"/>
      <c r="G240" s="99"/>
      <c r="H240" s="115"/>
      <c r="I240" s="98"/>
      <c r="J240" s="95"/>
      <c r="K240" s="95"/>
      <c r="L240" s="95"/>
      <c r="M240" s="95"/>
    </row>
    <row r="241" spans="2:13" x14ac:dyDescent="0.35">
      <c r="B241" s="98"/>
      <c r="C241" s="91"/>
      <c r="D241" s="98"/>
      <c r="E241" s="99"/>
      <c r="F241" s="99"/>
      <c r="G241" s="99"/>
      <c r="H241" s="115"/>
      <c r="I241" s="98"/>
      <c r="J241" s="95"/>
      <c r="K241" s="95"/>
      <c r="L241" s="95"/>
      <c r="M241" s="95"/>
    </row>
    <row r="242" spans="2:13" x14ac:dyDescent="0.35">
      <c r="B242" s="98"/>
      <c r="C242" s="91"/>
      <c r="D242" s="98"/>
      <c r="E242" s="99"/>
      <c r="F242" s="99"/>
      <c r="G242" s="99"/>
      <c r="H242" s="115"/>
      <c r="I242" s="98"/>
      <c r="J242" s="95"/>
      <c r="K242" s="95"/>
      <c r="L242" s="95"/>
      <c r="M242" s="95"/>
    </row>
    <row r="243" spans="2:13" x14ac:dyDescent="0.35">
      <c r="B243" s="98"/>
      <c r="C243" s="91"/>
      <c r="D243" s="98"/>
      <c r="E243" s="99"/>
      <c r="F243" s="116"/>
      <c r="G243" s="99"/>
      <c r="H243" s="115"/>
      <c r="I243" s="98"/>
      <c r="J243" s="95"/>
      <c r="K243" s="95"/>
      <c r="L243" s="95"/>
      <c r="M243" s="95"/>
    </row>
    <row r="244" spans="2:13" x14ac:dyDescent="0.35">
      <c r="B244" s="98"/>
      <c r="C244" s="91"/>
      <c r="D244" s="98"/>
      <c r="E244" s="98"/>
      <c r="F244" s="98"/>
      <c r="G244" s="98"/>
      <c r="H244" s="98"/>
      <c r="I244" s="98"/>
      <c r="J244" s="117"/>
      <c r="K244" s="118"/>
      <c r="L244" s="118"/>
      <c r="M244" s="95"/>
    </row>
    <row r="245" spans="2:13" x14ac:dyDescent="0.35">
      <c r="B245" s="98"/>
      <c r="C245" s="91"/>
      <c r="D245" s="98"/>
      <c r="E245" s="98"/>
      <c r="F245" s="98"/>
      <c r="G245" s="98"/>
      <c r="H245" s="98"/>
      <c r="I245" s="98"/>
      <c r="J245" s="118"/>
      <c r="K245" s="118"/>
      <c r="L245" s="118"/>
      <c r="M245" s="95"/>
    </row>
    <row r="246" spans="2:13" x14ac:dyDescent="0.35">
      <c r="B246" s="98"/>
      <c r="C246" s="91"/>
      <c r="D246" s="98"/>
      <c r="E246" s="98"/>
      <c r="F246" s="98"/>
      <c r="G246" s="98"/>
      <c r="H246" s="98"/>
      <c r="I246" s="98"/>
      <c r="J246" s="117"/>
      <c r="K246" s="118"/>
      <c r="L246" s="118"/>
      <c r="M246" s="95"/>
    </row>
    <row r="247" spans="2:13" x14ac:dyDescent="0.35">
      <c r="B247" s="98"/>
      <c r="C247" s="91"/>
      <c r="D247" s="98"/>
      <c r="E247" s="98"/>
      <c r="F247" s="98"/>
      <c r="G247" s="98"/>
      <c r="H247" s="98"/>
      <c r="I247" s="98"/>
      <c r="J247" s="117"/>
      <c r="K247" s="118"/>
      <c r="L247" s="118"/>
      <c r="M247" s="95"/>
    </row>
    <row r="248" spans="2:13" x14ac:dyDescent="0.35">
      <c r="B248" s="98"/>
      <c r="C248" s="91"/>
      <c r="D248" s="98"/>
      <c r="E248" s="98"/>
      <c r="F248" s="98"/>
      <c r="G248" s="98"/>
      <c r="H248" s="98"/>
      <c r="I248" s="98"/>
      <c r="J248" s="117"/>
      <c r="K248" s="118"/>
      <c r="L248" s="118"/>
      <c r="M248" s="95"/>
    </row>
    <row r="249" spans="2:13" x14ac:dyDescent="0.35">
      <c r="B249" s="98"/>
      <c r="C249" s="91"/>
      <c r="D249" s="98"/>
      <c r="E249" s="98"/>
      <c r="F249" s="98"/>
      <c r="G249" s="98"/>
      <c r="H249" s="98"/>
      <c r="I249" s="98"/>
      <c r="J249" s="117"/>
      <c r="K249" s="118"/>
      <c r="L249" s="118"/>
      <c r="M249" s="95"/>
    </row>
    <row r="250" spans="2:13" x14ac:dyDescent="0.35">
      <c r="B250" s="98"/>
      <c r="C250" s="91"/>
      <c r="D250" s="98"/>
      <c r="E250" s="98"/>
      <c r="F250" s="98"/>
      <c r="G250" s="98"/>
      <c r="H250" s="98"/>
      <c r="I250" s="98"/>
      <c r="J250" s="117"/>
      <c r="K250" s="118"/>
      <c r="L250" s="118"/>
      <c r="M250" s="95"/>
    </row>
    <row r="251" spans="2:13" x14ac:dyDescent="0.35">
      <c r="B251" s="98"/>
      <c r="C251" s="91"/>
      <c r="D251" s="98"/>
      <c r="E251" s="98"/>
      <c r="F251" s="98"/>
      <c r="G251" s="98"/>
      <c r="H251" s="98"/>
      <c r="I251" s="98"/>
      <c r="J251" s="117"/>
      <c r="K251" s="118"/>
      <c r="L251" s="118"/>
      <c r="M251" s="95"/>
    </row>
    <row r="252" spans="2:13" x14ac:dyDescent="0.35">
      <c r="B252" s="98"/>
      <c r="C252" s="91"/>
      <c r="D252" s="98"/>
      <c r="E252" s="98"/>
      <c r="F252" s="98"/>
      <c r="G252" s="98"/>
      <c r="H252" s="98"/>
      <c r="I252" s="98"/>
      <c r="J252" s="117"/>
      <c r="K252" s="118"/>
      <c r="L252" s="118"/>
      <c r="M252" s="95"/>
    </row>
    <row r="253" spans="2:13" x14ac:dyDescent="0.35">
      <c r="B253" s="98"/>
      <c r="C253" s="91"/>
      <c r="D253" s="98"/>
      <c r="E253" s="98"/>
      <c r="F253" s="98"/>
      <c r="G253" s="98"/>
      <c r="H253" s="98"/>
      <c r="I253" s="98"/>
      <c r="J253" s="117"/>
      <c r="K253" s="118"/>
      <c r="L253" s="118"/>
      <c r="M253" s="95"/>
    </row>
    <row r="254" spans="2:13" x14ac:dyDescent="0.35">
      <c r="B254" s="98"/>
      <c r="C254" s="91"/>
      <c r="D254" s="98"/>
      <c r="E254" s="98"/>
      <c r="F254" s="98"/>
      <c r="G254" s="98"/>
      <c r="H254" s="98"/>
      <c r="I254" s="98"/>
      <c r="J254" s="117"/>
      <c r="K254" s="118"/>
      <c r="L254" s="118"/>
      <c r="M254" s="95"/>
    </row>
    <row r="255" spans="2:13" x14ac:dyDescent="0.35">
      <c r="B255" s="98"/>
      <c r="C255" s="91"/>
      <c r="D255" s="98"/>
      <c r="E255" s="98"/>
      <c r="F255" s="98"/>
      <c r="G255" s="98"/>
      <c r="H255" s="98"/>
      <c r="I255" s="98"/>
      <c r="J255" s="117"/>
      <c r="K255" s="118"/>
      <c r="L255" s="118"/>
      <c r="M255" s="95"/>
    </row>
    <row r="256" spans="2:13" x14ac:dyDescent="0.35">
      <c r="B256" s="98"/>
      <c r="C256" s="91"/>
      <c r="D256" s="98"/>
      <c r="E256" s="98"/>
      <c r="F256" s="98"/>
      <c r="G256" s="98"/>
      <c r="H256" s="98"/>
      <c r="I256" s="98"/>
      <c r="J256" s="117"/>
      <c r="K256" s="118"/>
      <c r="L256" s="118"/>
      <c r="M256" s="95"/>
    </row>
    <row r="257" spans="2:13" x14ac:dyDescent="0.35">
      <c r="B257" s="98"/>
      <c r="C257" s="91"/>
      <c r="D257" s="98"/>
      <c r="E257" s="98"/>
      <c r="F257" s="98"/>
      <c r="G257" s="98"/>
      <c r="H257" s="98"/>
      <c r="I257" s="98"/>
      <c r="J257" s="117"/>
      <c r="K257" s="118"/>
      <c r="L257" s="118"/>
      <c r="M257" s="95"/>
    </row>
    <row r="258" spans="2:13" x14ac:dyDescent="0.35">
      <c r="B258" s="98"/>
      <c r="C258" s="91"/>
      <c r="D258" s="98"/>
      <c r="E258" s="98"/>
      <c r="F258" s="98"/>
      <c r="G258" s="98"/>
      <c r="H258" s="98"/>
      <c r="I258" s="98"/>
      <c r="J258" s="108"/>
      <c r="K258" s="118"/>
      <c r="L258" s="118"/>
      <c r="M258" s="95"/>
    </row>
    <row r="259" spans="2:13" x14ac:dyDescent="0.35">
      <c r="B259" s="98"/>
      <c r="C259" s="91"/>
      <c r="D259" s="98"/>
      <c r="E259" s="98"/>
      <c r="F259" s="98"/>
      <c r="G259" s="98"/>
      <c r="H259" s="98"/>
      <c r="I259" s="98"/>
      <c r="J259" s="108"/>
      <c r="K259" s="118"/>
      <c r="L259" s="118"/>
      <c r="M259" s="95"/>
    </row>
    <row r="260" spans="2:13" x14ac:dyDescent="0.35">
      <c r="B260" s="98"/>
      <c r="C260" s="91"/>
      <c r="D260" s="98"/>
      <c r="E260" s="98"/>
      <c r="F260" s="98"/>
      <c r="G260" s="98"/>
      <c r="H260" s="98"/>
      <c r="I260" s="98"/>
      <c r="J260" s="108"/>
      <c r="K260" s="118"/>
      <c r="L260" s="118"/>
      <c r="M260" s="95"/>
    </row>
    <row r="261" spans="2:13" x14ac:dyDescent="0.35">
      <c r="B261" s="98"/>
      <c r="C261" s="91"/>
      <c r="D261" s="98"/>
      <c r="E261" s="98"/>
      <c r="F261" s="98"/>
      <c r="G261" s="98"/>
      <c r="H261" s="98"/>
      <c r="I261" s="98"/>
      <c r="J261" s="108"/>
      <c r="K261" s="118"/>
      <c r="L261" s="118"/>
      <c r="M261" s="95"/>
    </row>
    <row r="262" spans="2:13" x14ac:dyDescent="0.35">
      <c r="B262" s="98"/>
      <c r="C262" s="91"/>
      <c r="D262" s="98"/>
      <c r="E262" s="98"/>
      <c r="F262" s="98"/>
      <c r="G262" s="98"/>
      <c r="H262" s="98"/>
      <c r="I262" s="98"/>
      <c r="J262" s="108"/>
      <c r="K262" s="118"/>
      <c r="L262" s="118"/>
      <c r="M262" s="95"/>
    </row>
    <row r="263" spans="2:13" x14ac:dyDescent="0.35">
      <c r="B263" s="98"/>
      <c r="C263" s="91"/>
      <c r="D263" s="98"/>
      <c r="E263" s="98"/>
      <c r="F263" s="98"/>
      <c r="G263" s="98"/>
      <c r="H263" s="98"/>
      <c r="I263" s="98"/>
      <c r="J263" s="108"/>
      <c r="K263" s="118"/>
      <c r="L263" s="118"/>
      <c r="M263" s="95"/>
    </row>
    <row r="264" spans="2:13" x14ac:dyDescent="0.35">
      <c r="B264" s="98"/>
      <c r="C264" s="91"/>
      <c r="D264" s="98"/>
      <c r="E264" s="98"/>
      <c r="F264" s="98"/>
      <c r="G264" s="98"/>
      <c r="H264" s="98"/>
      <c r="I264" s="98"/>
      <c r="J264" s="108"/>
      <c r="K264" s="118"/>
      <c r="L264" s="118"/>
      <c r="M264" s="95"/>
    </row>
    <row r="265" spans="2:13" x14ac:dyDescent="0.35">
      <c r="B265" s="98"/>
      <c r="C265" s="91"/>
      <c r="D265" s="98"/>
      <c r="E265" s="98"/>
      <c r="F265" s="98"/>
      <c r="G265" s="98"/>
      <c r="H265" s="98"/>
      <c r="I265" s="98"/>
      <c r="J265" s="108"/>
      <c r="K265" s="118"/>
      <c r="L265" s="118"/>
      <c r="M265" s="95"/>
    </row>
    <row r="266" spans="2:13" x14ac:dyDescent="0.35">
      <c r="B266" s="98"/>
      <c r="C266" s="91"/>
      <c r="D266" s="98"/>
      <c r="E266" s="98"/>
      <c r="F266" s="98"/>
      <c r="G266" s="98"/>
      <c r="H266" s="98"/>
      <c r="I266" s="98"/>
      <c r="J266" s="108"/>
      <c r="K266" s="118"/>
      <c r="L266" s="118"/>
      <c r="M266" s="95"/>
    </row>
    <row r="267" spans="2:13" x14ac:dyDescent="0.35">
      <c r="B267" s="98"/>
      <c r="C267" s="91"/>
      <c r="D267" s="98"/>
      <c r="E267" s="98"/>
      <c r="F267" s="98"/>
      <c r="G267" s="98"/>
      <c r="H267" s="98"/>
      <c r="I267" s="98"/>
      <c r="J267" s="108"/>
      <c r="K267" s="118"/>
      <c r="L267" s="118"/>
      <c r="M267" s="95"/>
    </row>
    <row r="268" spans="2:13" x14ac:dyDescent="0.35">
      <c r="B268" s="98"/>
      <c r="C268" s="91"/>
      <c r="D268" s="98"/>
      <c r="E268" s="98"/>
      <c r="F268" s="98"/>
      <c r="G268" s="98"/>
      <c r="H268" s="98"/>
      <c r="I268" s="98"/>
      <c r="J268" s="108"/>
      <c r="K268" s="118"/>
      <c r="L268" s="118"/>
      <c r="M268" s="95"/>
    </row>
    <row r="269" spans="2:13" x14ac:dyDescent="0.35">
      <c r="B269" s="98"/>
      <c r="C269" s="91"/>
      <c r="D269" s="98"/>
      <c r="E269" s="98"/>
      <c r="F269" s="98"/>
      <c r="G269" s="98"/>
      <c r="H269" s="98"/>
      <c r="I269" s="98"/>
      <c r="J269" s="108"/>
      <c r="K269" s="118"/>
      <c r="L269" s="118"/>
      <c r="M269" s="95"/>
    </row>
    <row r="270" spans="2:13" x14ac:dyDescent="0.35">
      <c r="B270" s="98"/>
      <c r="C270" s="91"/>
      <c r="D270" s="98"/>
      <c r="E270" s="98"/>
      <c r="F270" s="98"/>
      <c r="G270" s="98"/>
      <c r="H270" s="98"/>
      <c r="I270" s="98"/>
      <c r="J270" s="108"/>
      <c r="K270" s="118"/>
      <c r="L270" s="118"/>
      <c r="M270" s="95"/>
    </row>
    <row r="271" spans="2:13" x14ac:dyDescent="0.35">
      <c r="B271" s="98"/>
      <c r="C271" s="91"/>
      <c r="D271" s="98"/>
      <c r="E271" s="98"/>
      <c r="F271" s="98"/>
      <c r="G271" s="98"/>
      <c r="H271" s="98"/>
      <c r="I271" s="98"/>
      <c r="J271" s="108"/>
      <c r="K271" s="118"/>
      <c r="L271" s="118"/>
      <c r="M271" s="95"/>
    </row>
    <row r="272" spans="2:13" x14ac:dyDescent="0.35">
      <c r="B272" s="98"/>
      <c r="C272" s="91"/>
      <c r="D272" s="98"/>
      <c r="E272" s="98"/>
      <c r="F272" s="98"/>
      <c r="G272" s="98"/>
      <c r="H272" s="98"/>
      <c r="I272" s="98"/>
      <c r="J272" s="108"/>
      <c r="K272" s="118"/>
      <c r="L272" s="118"/>
      <c r="M272" s="95"/>
    </row>
    <row r="273" spans="2:13" x14ac:dyDescent="0.35">
      <c r="B273" s="98"/>
      <c r="C273" s="91"/>
      <c r="D273" s="98"/>
      <c r="E273" s="98"/>
      <c r="F273" s="98"/>
      <c r="G273" s="98"/>
      <c r="H273" s="98"/>
      <c r="I273" s="98"/>
      <c r="J273" s="108"/>
      <c r="K273" s="118"/>
      <c r="L273" s="118"/>
      <c r="M273" s="95"/>
    </row>
    <row r="274" spans="2:13" x14ac:dyDescent="0.35">
      <c r="B274" s="98"/>
      <c r="C274" s="91"/>
      <c r="D274" s="98"/>
      <c r="E274" s="98"/>
      <c r="F274" s="98"/>
      <c r="G274" s="98"/>
      <c r="H274" s="98"/>
      <c r="I274" s="98"/>
      <c r="J274" s="117"/>
      <c r="K274" s="118"/>
      <c r="L274" s="118"/>
      <c r="M274" s="95"/>
    </row>
    <row r="275" spans="2:13" x14ac:dyDescent="0.35">
      <c r="B275" s="98"/>
      <c r="C275" s="91"/>
      <c r="D275" s="98"/>
      <c r="E275" s="98"/>
      <c r="F275" s="98"/>
      <c r="G275" s="98"/>
      <c r="H275" s="98"/>
      <c r="I275" s="98"/>
      <c r="J275" s="119"/>
      <c r="K275" s="114"/>
      <c r="L275" s="120"/>
      <c r="M275" s="114"/>
    </row>
    <row r="276" spans="2:13" x14ac:dyDescent="0.35">
      <c r="B276" s="98"/>
      <c r="C276" s="91"/>
      <c r="D276" s="98"/>
      <c r="E276" s="98"/>
      <c r="F276" s="98"/>
      <c r="G276" s="98"/>
      <c r="H276" s="98"/>
      <c r="I276" s="98"/>
      <c r="J276" s="119"/>
      <c r="K276" s="114"/>
      <c r="L276" s="120"/>
      <c r="M276" s="114"/>
    </row>
    <row r="277" spans="2:13" x14ac:dyDescent="0.35">
      <c r="B277" s="98"/>
      <c r="C277" s="91"/>
      <c r="D277" s="98"/>
      <c r="E277" s="98"/>
      <c r="F277" s="98"/>
      <c r="G277" s="98"/>
      <c r="H277" s="98"/>
      <c r="I277" s="98"/>
      <c r="J277" s="119"/>
      <c r="K277" s="114"/>
      <c r="L277" s="120"/>
      <c r="M277" s="114"/>
    </row>
    <row r="278" spans="2:13" x14ac:dyDescent="0.35">
      <c r="B278" s="98"/>
      <c r="C278" s="91"/>
      <c r="D278" s="98"/>
      <c r="E278" s="98"/>
      <c r="F278" s="98"/>
      <c r="G278" s="98"/>
      <c r="H278" s="98"/>
      <c r="I278" s="98"/>
      <c r="J278" s="119"/>
      <c r="K278" s="114"/>
      <c r="L278" s="120"/>
      <c r="M278" s="114"/>
    </row>
    <row r="279" spans="2:13" x14ac:dyDescent="0.35">
      <c r="B279" s="98"/>
      <c r="C279" s="91"/>
      <c r="D279" s="98"/>
      <c r="E279" s="98"/>
      <c r="F279" s="98"/>
      <c r="G279" s="98"/>
      <c r="H279" s="98"/>
      <c r="I279" s="98"/>
      <c r="J279" s="119"/>
      <c r="K279" s="114"/>
      <c r="L279" s="120"/>
      <c r="M279" s="114"/>
    </row>
    <row r="280" spans="2:13" x14ac:dyDescent="0.35">
      <c r="B280" s="98"/>
      <c r="C280" s="91"/>
      <c r="D280" s="98"/>
      <c r="E280" s="98"/>
      <c r="F280" s="98"/>
      <c r="G280" s="98"/>
      <c r="H280" s="98"/>
      <c r="I280" s="98"/>
      <c r="J280" s="119"/>
      <c r="K280" s="114"/>
      <c r="L280" s="120"/>
      <c r="M280" s="114"/>
    </row>
    <row r="281" spans="2:13" x14ac:dyDescent="0.35">
      <c r="B281" s="98"/>
      <c r="C281" s="91"/>
      <c r="D281" s="98"/>
      <c r="E281" s="98"/>
      <c r="F281" s="98"/>
      <c r="G281" s="98"/>
      <c r="H281" s="98"/>
      <c r="I281" s="98"/>
      <c r="J281" s="119"/>
      <c r="K281" s="114"/>
      <c r="L281" s="120"/>
      <c r="M281" s="114"/>
    </row>
    <row r="282" spans="2:13" x14ac:dyDescent="0.35">
      <c r="B282" s="98"/>
      <c r="C282" s="91"/>
      <c r="D282" s="98"/>
      <c r="E282" s="98"/>
      <c r="F282" s="98"/>
      <c r="G282" s="98"/>
      <c r="H282" s="98"/>
      <c r="I282" s="98"/>
      <c r="J282" s="119"/>
      <c r="K282" s="114"/>
      <c r="L282" s="120"/>
      <c r="M282" s="114"/>
    </row>
    <row r="283" spans="2:13" x14ac:dyDescent="0.35">
      <c r="B283" s="98"/>
      <c r="C283" s="91"/>
      <c r="D283" s="98"/>
      <c r="E283" s="98"/>
      <c r="F283" s="98"/>
      <c r="G283" s="98"/>
      <c r="H283" s="98"/>
      <c r="I283" s="98"/>
      <c r="J283" s="119"/>
      <c r="K283" s="114"/>
      <c r="L283" s="120"/>
      <c r="M283" s="114"/>
    </row>
    <row r="284" spans="2:13" x14ac:dyDescent="0.35">
      <c r="B284" s="98"/>
      <c r="C284" s="91"/>
      <c r="D284" s="98"/>
      <c r="E284" s="98"/>
      <c r="F284" s="98"/>
      <c r="G284" s="98"/>
      <c r="H284" s="98"/>
      <c r="I284" s="98"/>
      <c r="J284" s="119"/>
      <c r="K284" s="114"/>
      <c r="L284" s="120"/>
      <c r="M284" s="114"/>
    </row>
    <row r="285" spans="2:13" x14ac:dyDescent="0.35">
      <c r="B285" s="98"/>
      <c r="C285" s="91"/>
      <c r="D285" s="98"/>
      <c r="E285" s="98"/>
      <c r="F285" s="98"/>
      <c r="G285" s="98"/>
      <c r="H285" s="98"/>
      <c r="I285" s="98"/>
      <c r="J285" s="119"/>
      <c r="K285" s="114"/>
      <c r="L285" s="120"/>
      <c r="M285" s="114"/>
    </row>
    <row r="286" spans="2:13" x14ac:dyDescent="0.35">
      <c r="B286" s="98"/>
      <c r="C286" s="91"/>
      <c r="D286" s="98"/>
      <c r="E286" s="98"/>
      <c r="F286" s="98"/>
      <c r="G286" s="98"/>
      <c r="H286" s="98"/>
      <c r="I286" s="98"/>
      <c r="J286" s="119"/>
      <c r="K286" s="114"/>
      <c r="L286" s="120"/>
      <c r="M286" s="114"/>
    </row>
    <row r="287" spans="2:13" x14ac:dyDescent="0.35">
      <c r="B287" s="98"/>
      <c r="C287" s="91"/>
      <c r="D287" s="98"/>
      <c r="E287" s="98"/>
      <c r="F287" s="98"/>
      <c r="G287" s="98"/>
      <c r="H287" s="98"/>
      <c r="I287" s="98"/>
      <c r="J287" s="119"/>
      <c r="K287" s="114"/>
      <c r="L287" s="120"/>
      <c r="M287" s="114"/>
    </row>
    <row r="288" spans="2:13" x14ac:dyDescent="0.35">
      <c r="B288" s="98"/>
      <c r="C288" s="91"/>
      <c r="D288" s="98"/>
      <c r="E288" s="98"/>
      <c r="F288" s="98"/>
      <c r="G288" s="98"/>
      <c r="H288" s="98"/>
      <c r="I288" s="98"/>
      <c r="J288" s="119"/>
      <c r="K288" s="114"/>
      <c r="L288" s="120"/>
      <c r="M288" s="114"/>
    </row>
    <row r="289" spans="2:13" x14ac:dyDescent="0.35">
      <c r="B289" s="98"/>
      <c r="C289" s="91"/>
      <c r="D289" s="98"/>
      <c r="E289" s="98"/>
      <c r="F289" s="98"/>
      <c r="G289" s="98"/>
      <c r="H289" s="98"/>
      <c r="I289" s="98"/>
      <c r="J289" s="119"/>
      <c r="K289" s="114"/>
      <c r="L289" s="120"/>
      <c r="M289" s="114"/>
    </row>
    <row r="290" spans="2:13" x14ac:dyDescent="0.35">
      <c r="B290" s="98"/>
      <c r="C290" s="91"/>
      <c r="D290" s="98"/>
      <c r="E290" s="98"/>
      <c r="F290" s="98"/>
      <c r="G290" s="98"/>
      <c r="H290" s="98"/>
      <c r="I290" s="98"/>
      <c r="J290" s="119"/>
      <c r="K290" s="114"/>
      <c r="L290" s="120"/>
      <c r="M290" s="114"/>
    </row>
    <row r="291" spans="2:13" x14ac:dyDescent="0.35">
      <c r="B291" s="98"/>
      <c r="C291" s="91"/>
      <c r="D291" s="98"/>
      <c r="E291" s="98"/>
      <c r="F291" s="98"/>
      <c r="G291" s="98"/>
      <c r="H291" s="98"/>
      <c r="I291" s="98"/>
      <c r="J291" s="119"/>
      <c r="K291" s="114"/>
      <c r="L291" s="120"/>
      <c r="M291" s="114"/>
    </row>
    <row r="292" spans="2:13" x14ac:dyDescent="0.35">
      <c r="B292" s="98"/>
      <c r="C292" s="91"/>
      <c r="D292" s="98"/>
      <c r="E292" s="98"/>
      <c r="F292" s="98"/>
      <c r="G292" s="98"/>
      <c r="H292" s="98"/>
      <c r="I292" s="98"/>
      <c r="J292" s="119"/>
      <c r="K292" s="114"/>
      <c r="L292" s="120"/>
      <c r="M292" s="114"/>
    </row>
    <row r="293" spans="2:13" x14ac:dyDescent="0.35">
      <c r="B293" s="98"/>
      <c r="C293" s="91"/>
      <c r="D293" s="98"/>
      <c r="E293" s="98"/>
      <c r="F293" s="98"/>
      <c r="G293" s="98"/>
      <c r="H293" s="98"/>
      <c r="I293" s="98"/>
      <c r="J293" s="119"/>
      <c r="K293" s="114"/>
      <c r="L293" s="120"/>
      <c r="M293" s="114"/>
    </row>
    <row r="294" spans="2:13" x14ac:dyDescent="0.35">
      <c r="B294" s="98"/>
      <c r="C294" s="91"/>
      <c r="D294" s="98"/>
      <c r="E294" s="98"/>
      <c r="F294" s="98"/>
      <c r="G294" s="98"/>
      <c r="H294" s="98"/>
      <c r="I294" s="98"/>
      <c r="J294" s="119"/>
      <c r="K294" s="114"/>
      <c r="L294" s="120"/>
      <c r="M294" s="114"/>
    </row>
    <row r="295" spans="2:13" x14ac:dyDescent="0.35">
      <c r="B295" s="98"/>
      <c r="C295" s="91"/>
      <c r="D295" s="98"/>
      <c r="E295" s="98"/>
      <c r="F295" s="98"/>
      <c r="G295" s="98"/>
      <c r="H295" s="98"/>
      <c r="I295" s="98"/>
      <c r="J295" s="119"/>
      <c r="K295" s="114"/>
      <c r="L295" s="120"/>
      <c r="M295" s="114"/>
    </row>
    <row r="296" spans="2:13" x14ac:dyDescent="0.35">
      <c r="B296" s="98"/>
      <c r="C296" s="91"/>
      <c r="D296" s="98"/>
      <c r="E296" s="98"/>
      <c r="F296" s="98"/>
      <c r="G296" s="98"/>
      <c r="H296" s="98"/>
      <c r="I296" s="98"/>
      <c r="J296" s="119"/>
      <c r="K296" s="114"/>
      <c r="L296" s="120"/>
      <c r="M296" s="114"/>
    </row>
    <row r="297" spans="2:13" x14ac:dyDescent="0.35">
      <c r="B297" s="98"/>
      <c r="C297" s="91"/>
      <c r="D297" s="98"/>
      <c r="E297" s="98"/>
      <c r="F297" s="98"/>
      <c r="G297" s="98"/>
      <c r="H297" s="98"/>
      <c r="I297" s="98"/>
      <c r="J297" s="119"/>
      <c r="K297" s="114"/>
      <c r="L297" s="120"/>
      <c r="M297" s="114"/>
    </row>
    <row r="298" spans="2:13" x14ac:dyDescent="0.35">
      <c r="B298" s="98"/>
      <c r="C298" s="91"/>
      <c r="D298" s="98"/>
      <c r="E298" s="98"/>
      <c r="F298" s="98"/>
      <c r="G298" s="98"/>
      <c r="H298" s="98"/>
      <c r="I298" s="98"/>
      <c r="J298" s="119"/>
      <c r="K298" s="114"/>
      <c r="L298" s="120"/>
      <c r="M298" s="114"/>
    </row>
    <row r="299" spans="2:13" x14ac:dyDescent="0.35">
      <c r="B299" s="98"/>
      <c r="C299" s="91"/>
      <c r="D299" s="98"/>
      <c r="E299" s="98"/>
      <c r="F299" s="98"/>
      <c r="G299" s="98"/>
      <c r="H299" s="98"/>
      <c r="I299" s="98"/>
      <c r="J299" s="119"/>
      <c r="K299" s="114"/>
      <c r="L299" s="120"/>
      <c r="M299" s="114"/>
    </row>
    <row r="300" spans="2:13" x14ac:dyDescent="0.35">
      <c r="B300" s="98"/>
      <c r="C300" s="91"/>
      <c r="D300" s="98"/>
      <c r="E300" s="98"/>
      <c r="F300" s="98"/>
      <c r="G300" s="98"/>
      <c r="H300" s="98"/>
      <c r="I300" s="98"/>
      <c r="J300" s="119"/>
      <c r="K300" s="114"/>
      <c r="L300" s="120"/>
      <c r="M300" s="114"/>
    </row>
    <row r="301" spans="2:13" x14ac:dyDescent="0.35">
      <c r="B301" s="98"/>
      <c r="C301" s="91"/>
      <c r="D301" s="98"/>
      <c r="E301" s="98"/>
      <c r="F301" s="98"/>
      <c r="G301" s="98"/>
      <c r="H301" s="98"/>
      <c r="I301" s="98"/>
      <c r="J301" s="119"/>
      <c r="K301" s="114"/>
      <c r="L301" s="120"/>
      <c r="M301" s="114"/>
    </row>
    <row r="302" spans="2:13" x14ac:dyDescent="0.35">
      <c r="B302" s="98"/>
      <c r="C302" s="91"/>
      <c r="D302" s="98"/>
      <c r="E302" s="98"/>
      <c r="F302" s="98"/>
      <c r="G302" s="98"/>
      <c r="H302" s="98"/>
      <c r="I302" s="98"/>
      <c r="J302" s="119"/>
      <c r="K302" s="114"/>
      <c r="L302" s="120"/>
      <c r="M302" s="114"/>
    </row>
    <row r="303" spans="2:13" x14ac:dyDescent="0.35">
      <c r="B303" s="98"/>
      <c r="C303" s="91"/>
      <c r="D303" s="98"/>
      <c r="E303" s="98"/>
      <c r="F303" s="98"/>
      <c r="G303" s="98"/>
      <c r="H303" s="98"/>
      <c r="I303" s="98"/>
      <c r="J303" s="119"/>
      <c r="K303" s="114"/>
      <c r="L303" s="114"/>
      <c r="M303" s="114"/>
    </row>
    <row r="304" spans="2:13" x14ac:dyDescent="0.35">
      <c r="B304" s="98"/>
      <c r="C304" s="91"/>
      <c r="D304" s="98"/>
      <c r="E304" s="98"/>
      <c r="F304" s="98"/>
      <c r="G304" s="98"/>
      <c r="H304" s="98"/>
      <c r="I304" s="98"/>
      <c r="J304" s="119"/>
      <c r="K304" s="114"/>
      <c r="L304" s="114"/>
      <c r="M304" s="114"/>
    </row>
    <row r="305" spans="2:13" x14ac:dyDescent="0.35">
      <c r="B305" s="98"/>
      <c r="C305" s="91"/>
      <c r="D305" s="98"/>
      <c r="E305" s="98"/>
      <c r="F305" s="98"/>
      <c r="G305" s="98"/>
      <c r="H305" s="98"/>
      <c r="I305" s="98"/>
      <c r="J305" s="117"/>
      <c r="K305" s="95"/>
      <c r="L305" s="95"/>
      <c r="M305" s="95"/>
    </row>
    <row r="306" spans="2:13" x14ac:dyDescent="0.35">
      <c r="B306" s="98"/>
      <c r="C306" s="91"/>
      <c r="D306" s="98"/>
      <c r="E306" s="98"/>
      <c r="F306" s="98"/>
      <c r="G306" s="98"/>
      <c r="H306" s="98"/>
      <c r="I306" s="98"/>
      <c r="J306" s="117"/>
      <c r="K306" s="95"/>
      <c r="L306" s="95"/>
      <c r="M306" s="95"/>
    </row>
    <row r="307" spans="2:13" x14ac:dyDescent="0.35">
      <c r="B307" s="98"/>
      <c r="C307" s="91"/>
      <c r="D307" s="98"/>
      <c r="E307" s="98"/>
      <c r="F307" s="98"/>
      <c r="G307" s="98"/>
      <c r="H307" s="98"/>
      <c r="I307" s="98"/>
      <c r="J307" s="117"/>
      <c r="K307" s="95"/>
      <c r="L307" s="95"/>
      <c r="M307" s="95"/>
    </row>
    <row r="308" spans="2:13" x14ac:dyDescent="0.35">
      <c r="B308" s="98"/>
      <c r="C308" s="91"/>
      <c r="D308" s="98"/>
      <c r="E308" s="98"/>
      <c r="F308" s="98"/>
      <c r="G308" s="98"/>
      <c r="H308" s="98"/>
      <c r="I308" s="98"/>
      <c r="J308" s="117"/>
      <c r="K308" s="95"/>
      <c r="L308" s="95"/>
      <c r="M308" s="95"/>
    </row>
    <row r="309" spans="2:13" x14ac:dyDescent="0.35">
      <c r="B309" s="98"/>
      <c r="C309" s="91"/>
      <c r="D309" s="98"/>
      <c r="E309" s="98"/>
      <c r="F309" s="98"/>
      <c r="G309" s="98"/>
      <c r="H309" s="98"/>
      <c r="I309" s="98"/>
      <c r="J309" s="117"/>
      <c r="K309" s="95"/>
      <c r="L309" s="95"/>
      <c r="M309" s="95"/>
    </row>
    <row r="310" spans="2:13" x14ac:dyDescent="0.35">
      <c r="B310" s="98"/>
      <c r="C310" s="91"/>
      <c r="D310" s="98"/>
      <c r="E310" s="98"/>
      <c r="F310" s="98"/>
      <c r="G310" s="98"/>
      <c r="H310" s="98"/>
      <c r="I310" s="98"/>
      <c r="J310" s="121"/>
      <c r="K310" s="114"/>
      <c r="L310" s="114"/>
      <c r="M310" s="114"/>
    </row>
    <row r="311" spans="2:13" x14ac:dyDescent="0.35">
      <c r="B311" s="98"/>
      <c r="C311" s="91"/>
      <c r="D311" s="98"/>
      <c r="E311" s="98"/>
      <c r="F311" s="98"/>
      <c r="G311" s="98"/>
      <c r="H311" s="98"/>
      <c r="I311" s="98"/>
      <c r="J311" s="117"/>
      <c r="K311" s="101"/>
      <c r="L311" s="101"/>
      <c r="M311" s="101"/>
    </row>
    <row r="312" spans="2:13" x14ac:dyDescent="0.35">
      <c r="B312" s="98"/>
      <c r="C312" s="91"/>
      <c r="D312" s="98"/>
      <c r="E312" s="98"/>
      <c r="F312" s="98"/>
      <c r="G312" s="98"/>
      <c r="H312" s="98"/>
      <c r="I312" s="98"/>
      <c r="J312" s="117"/>
      <c r="K312" s="122"/>
      <c r="L312" s="123"/>
      <c r="M312" s="100"/>
    </row>
    <row r="313" spans="2:13" x14ac:dyDescent="0.35">
      <c r="B313" s="98"/>
      <c r="C313" s="91"/>
      <c r="D313" s="98"/>
      <c r="E313" s="98"/>
      <c r="F313" s="98"/>
      <c r="G313" s="98"/>
      <c r="H313" s="124"/>
      <c r="I313" s="98"/>
      <c r="J313" s="117"/>
      <c r="K313" s="95"/>
      <c r="L313" s="118"/>
      <c r="M313" s="95"/>
    </row>
    <row r="314" spans="2:13" x14ac:dyDescent="0.35">
      <c r="B314" s="98"/>
      <c r="C314" s="91"/>
      <c r="D314" s="98"/>
      <c r="E314" s="98"/>
      <c r="F314" s="98"/>
      <c r="G314" s="98"/>
      <c r="H314" s="124"/>
      <c r="I314" s="98"/>
      <c r="J314" s="117"/>
      <c r="K314" s="95"/>
      <c r="L314" s="118"/>
      <c r="M314" s="95"/>
    </row>
    <row r="315" spans="2:13" x14ac:dyDescent="0.35">
      <c r="B315" s="98"/>
      <c r="C315" s="91"/>
      <c r="D315" s="98"/>
      <c r="E315" s="98"/>
      <c r="F315" s="98"/>
      <c r="G315" s="98"/>
      <c r="H315" s="124"/>
      <c r="I315" s="98"/>
      <c r="J315" s="117"/>
      <c r="K315" s="95"/>
      <c r="L315" s="118"/>
      <c r="M315" s="95"/>
    </row>
    <row r="316" spans="2:13" x14ac:dyDescent="0.35">
      <c r="B316" s="98"/>
      <c r="C316" s="91"/>
      <c r="D316" s="98"/>
      <c r="E316" s="98"/>
      <c r="F316" s="98"/>
      <c r="G316" s="98"/>
      <c r="H316" s="124"/>
      <c r="I316" s="98"/>
      <c r="J316" s="117"/>
      <c r="K316" s="95"/>
      <c r="L316" s="118"/>
      <c r="M316" s="95"/>
    </row>
    <row r="317" spans="2:13" x14ac:dyDescent="0.35">
      <c r="B317" s="98"/>
      <c r="C317" s="91"/>
      <c r="D317" s="98"/>
      <c r="E317" s="98"/>
      <c r="F317" s="98"/>
      <c r="G317" s="98"/>
      <c r="H317" s="124"/>
      <c r="I317" s="98"/>
      <c r="J317" s="117"/>
      <c r="K317" s="95"/>
      <c r="L317" s="118"/>
      <c r="M317" s="95"/>
    </row>
    <row r="318" spans="2:13" x14ac:dyDescent="0.35">
      <c r="B318" s="98"/>
      <c r="C318" s="91"/>
      <c r="D318" s="98"/>
      <c r="E318" s="98"/>
      <c r="F318" s="98"/>
      <c r="G318" s="98"/>
      <c r="H318" s="124"/>
      <c r="I318" s="98"/>
      <c r="J318" s="117"/>
      <c r="K318" s="95"/>
      <c r="L318" s="118"/>
      <c r="M318" s="95"/>
    </row>
    <row r="319" spans="2:13" x14ac:dyDescent="0.35">
      <c r="B319" s="98"/>
      <c r="C319" s="91"/>
      <c r="D319" s="98"/>
      <c r="E319" s="98"/>
      <c r="F319" s="98"/>
      <c r="G319" s="98"/>
      <c r="H319" s="124"/>
      <c r="I319" s="98"/>
      <c r="J319" s="117"/>
      <c r="K319" s="95"/>
      <c r="L319" s="118"/>
      <c r="M319" s="95"/>
    </row>
    <row r="320" spans="2:13" x14ac:dyDescent="0.35">
      <c r="B320" s="98"/>
      <c r="C320" s="91"/>
      <c r="D320" s="98"/>
      <c r="E320" s="98"/>
      <c r="F320" s="98"/>
      <c r="G320" s="98"/>
      <c r="H320" s="124"/>
      <c r="I320" s="98"/>
      <c r="J320" s="117"/>
      <c r="K320" s="95"/>
      <c r="L320" s="118"/>
      <c r="M320" s="95"/>
    </row>
    <row r="321" spans="2:13" x14ac:dyDescent="0.35">
      <c r="B321" s="98"/>
      <c r="C321" s="91"/>
      <c r="D321" s="98"/>
      <c r="E321" s="98"/>
      <c r="F321" s="98"/>
      <c r="G321" s="98"/>
      <c r="H321" s="124"/>
      <c r="I321" s="98"/>
      <c r="J321" s="117"/>
      <c r="K321" s="95"/>
      <c r="L321" s="118"/>
      <c r="M321" s="95"/>
    </row>
    <row r="322" spans="2:13" x14ac:dyDescent="0.35">
      <c r="B322" s="98"/>
      <c r="C322" s="91"/>
      <c r="D322" s="98"/>
      <c r="E322" s="98"/>
      <c r="F322" s="98"/>
      <c r="G322" s="98"/>
      <c r="H322" s="124"/>
      <c r="I322" s="98"/>
      <c r="J322" s="117"/>
      <c r="K322" s="95"/>
      <c r="L322" s="118"/>
      <c r="M322" s="95"/>
    </row>
    <row r="323" spans="2:13" x14ac:dyDescent="0.35">
      <c r="B323" s="98"/>
      <c r="C323" s="91"/>
      <c r="D323" s="98"/>
      <c r="E323" s="98"/>
      <c r="F323" s="98"/>
      <c r="G323" s="98"/>
      <c r="H323" s="124"/>
      <c r="I323" s="98"/>
      <c r="J323" s="117"/>
      <c r="K323" s="95"/>
      <c r="L323" s="118"/>
      <c r="M323" s="95"/>
    </row>
    <row r="324" spans="2:13" x14ac:dyDescent="0.35">
      <c r="B324" s="98"/>
      <c r="C324" s="91"/>
      <c r="D324" s="98"/>
      <c r="E324" s="98"/>
      <c r="F324" s="98"/>
      <c r="G324" s="98"/>
      <c r="H324" s="124"/>
      <c r="I324" s="98"/>
      <c r="J324" s="117"/>
      <c r="K324" s="95"/>
      <c r="L324" s="118"/>
      <c r="M324" s="95"/>
    </row>
    <row r="325" spans="2:13" x14ac:dyDescent="0.35">
      <c r="B325" s="98"/>
      <c r="C325" s="91"/>
      <c r="D325" s="98"/>
      <c r="E325" s="98"/>
      <c r="F325" s="98"/>
      <c r="G325" s="98"/>
      <c r="H325" s="124"/>
      <c r="I325" s="98"/>
      <c r="J325" s="117"/>
      <c r="K325" s="95"/>
      <c r="L325" s="118"/>
      <c r="M325" s="95"/>
    </row>
    <row r="326" spans="2:13" x14ac:dyDescent="0.35">
      <c r="B326" s="98"/>
      <c r="C326" s="91"/>
      <c r="D326" s="98"/>
      <c r="E326" s="98"/>
      <c r="F326" s="98"/>
      <c r="G326" s="98"/>
      <c r="H326" s="124"/>
      <c r="I326" s="98"/>
      <c r="J326" s="117"/>
      <c r="K326" s="95"/>
      <c r="L326" s="118"/>
      <c r="M326" s="95"/>
    </row>
    <row r="327" spans="2:13" x14ac:dyDescent="0.35">
      <c r="B327" s="98"/>
      <c r="C327" s="91"/>
      <c r="D327" s="98"/>
      <c r="E327" s="98"/>
      <c r="F327" s="98"/>
      <c r="G327" s="98"/>
      <c r="H327" s="124"/>
      <c r="I327" s="98"/>
      <c r="J327" s="117"/>
      <c r="K327" s="95"/>
      <c r="L327" s="118"/>
      <c r="M327" s="95"/>
    </row>
    <row r="328" spans="2:13" x14ac:dyDescent="0.35">
      <c r="B328" s="98"/>
      <c r="C328" s="91"/>
      <c r="D328" s="98"/>
      <c r="E328" s="98"/>
      <c r="F328" s="98"/>
      <c r="G328" s="98"/>
      <c r="H328" s="124"/>
      <c r="I328" s="98"/>
      <c r="J328" s="117"/>
      <c r="K328" s="95"/>
      <c r="L328" s="118"/>
      <c r="M328" s="95"/>
    </row>
    <row r="329" spans="2:13" x14ac:dyDescent="0.35">
      <c r="B329" s="98"/>
      <c r="C329" s="91"/>
      <c r="D329" s="98"/>
      <c r="E329" s="98"/>
      <c r="F329" s="98"/>
      <c r="G329" s="98"/>
      <c r="H329" s="124"/>
      <c r="I329" s="98"/>
      <c r="J329" s="117"/>
      <c r="K329" s="95"/>
      <c r="L329" s="118"/>
      <c r="M329" s="95"/>
    </row>
    <row r="330" spans="2:13" x14ac:dyDescent="0.35">
      <c r="B330" s="98"/>
      <c r="C330" s="91"/>
      <c r="D330" s="98"/>
      <c r="E330" s="98"/>
      <c r="F330" s="98"/>
      <c r="G330" s="98"/>
      <c r="H330" s="124"/>
      <c r="I330" s="98"/>
      <c r="J330" s="117"/>
      <c r="K330" s="95"/>
      <c r="L330" s="118"/>
      <c r="M330" s="95"/>
    </row>
    <row r="331" spans="2:13" x14ac:dyDescent="0.35">
      <c r="B331" s="98"/>
      <c r="C331" s="91"/>
      <c r="D331" s="98"/>
      <c r="E331" s="98"/>
      <c r="F331" s="98"/>
      <c r="G331" s="98"/>
      <c r="H331" s="124"/>
      <c r="I331" s="98"/>
      <c r="J331" s="117"/>
      <c r="K331" s="95"/>
      <c r="L331" s="118"/>
      <c r="M331" s="95"/>
    </row>
    <row r="332" spans="2:13" x14ac:dyDescent="0.35">
      <c r="B332" s="98"/>
      <c r="C332" s="91"/>
      <c r="D332" s="98"/>
      <c r="E332" s="98"/>
      <c r="F332" s="98"/>
      <c r="G332" s="98"/>
      <c r="H332" s="98"/>
      <c r="I332" s="98"/>
      <c r="J332" s="95"/>
      <c r="K332" s="95"/>
      <c r="L332" s="95"/>
      <c r="M332" s="100"/>
    </row>
    <row r="333" spans="2:13" x14ac:dyDescent="0.35">
      <c r="B333" s="98"/>
      <c r="C333" s="125"/>
      <c r="D333" s="125"/>
      <c r="E333" s="125"/>
      <c r="F333" s="125"/>
      <c r="G333" s="98"/>
      <c r="H333" s="125"/>
      <c r="I333" s="125"/>
      <c r="J333" s="114"/>
      <c r="K333" s="126"/>
      <c r="L333" s="127"/>
      <c r="M333" s="127"/>
    </row>
    <row r="334" spans="2:13" x14ac:dyDescent="0.35">
      <c r="B334" s="98"/>
      <c r="C334" s="125"/>
      <c r="D334" s="125"/>
      <c r="E334" s="125"/>
      <c r="F334" s="125"/>
      <c r="G334" s="125"/>
      <c r="H334" s="125"/>
      <c r="I334" s="125"/>
      <c r="J334" s="114"/>
      <c r="K334" s="95"/>
      <c r="L334" s="95"/>
      <c r="M334" s="95"/>
    </row>
    <row r="335" spans="2:13" x14ac:dyDescent="0.35">
      <c r="B335" s="98"/>
      <c r="C335" s="91"/>
      <c r="D335" s="128"/>
    </row>
    <row r="336" spans="2:13" x14ac:dyDescent="0.35">
      <c r="B336" s="99"/>
      <c r="C336" s="129"/>
      <c r="D336" s="129"/>
      <c r="E336" s="129"/>
      <c r="F336" s="129"/>
      <c r="G336" s="129"/>
      <c r="H336" s="129"/>
      <c r="I336" s="129"/>
    </row>
    <row r="337" spans="1:13" s="113" customFormat="1" ht="15" customHeight="1" x14ac:dyDescent="0.35">
      <c r="B337" s="99"/>
      <c r="C337" s="62"/>
      <c r="D337" s="62"/>
      <c r="E337" s="63"/>
      <c r="F337" s="62"/>
      <c r="G337" s="62"/>
      <c r="H337" s="62"/>
      <c r="I337" s="62"/>
      <c r="J337" s="62"/>
      <c r="K337" s="62"/>
      <c r="L337" s="62"/>
      <c r="M337" s="62"/>
    </row>
    <row r="338" spans="1:13" x14ac:dyDescent="0.35">
      <c r="B338" s="99"/>
    </row>
    <row r="340" spans="1:13" x14ac:dyDescent="0.35">
      <c r="A340" s="129" t="s">
        <v>232</v>
      </c>
      <c r="B340" s="129"/>
    </row>
  </sheetData>
  <mergeCells count="14">
    <mergeCell ref="U9:U10"/>
    <mergeCell ref="O9:O10"/>
    <mergeCell ref="Q9:Q10"/>
    <mergeCell ref="S9:S10"/>
    <mergeCell ref="N8:O8"/>
    <mergeCell ref="P8:Q8"/>
    <mergeCell ref="R8:S8"/>
    <mergeCell ref="T8:U8"/>
    <mergeCell ref="T9:T10"/>
    <mergeCell ref="K8:M8"/>
    <mergeCell ref="B9:B10"/>
    <mergeCell ref="P9:P10"/>
    <mergeCell ref="R9:R10"/>
    <mergeCell ref="N9:N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69"/>
  <sheetViews>
    <sheetView showGridLines="0" zoomScale="55" zoomScaleNormal="55" workbookViewId="0"/>
  </sheetViews>
  <sheetFormatPr defaultColWidth="8.81640625" defaultRowHeight="14.5" x14ac:dyDescent="0.35"/>
  <cols>
    <col min="1" max="1" width="1.1796875" style="1" customWidth="1"/>
    <col min="2" max="2" width="20.453125" style="1" customWidth="1"/>
    <col min="3" max="3" width="7" style="1" bestFit="1" customWidth="1"/>
    <col min="4" max="4" width="7.26953125" style="1" bestFit="1" customWidth="1"/>
    <col min="5" max="5" width="9" style="7" bestFit="1" customWidth="1"/>
    <col min="6" max="6" width="7.81640625" style="1" bestFit="1" customWidth="1"/>
    <col min="7" max="7" width="16.1796875" style="1" bestFit="1" customWidth="1"/>
    <col min="8" max="8" width="10.54296875" style="1" bestFit="1" customWidth="1"/>
    <col min="9" max="9" width="10.7265625" style="1" bestFit="1" customWidth="1"/>
    <col min="10" max="10" width="19.453125" style="1" bestFit="1" customWidth="1"/>
    <col min="11" max="11" width="10.453125" style="1" bestFit="1" customWidth="1"/>
    <col min="12" max="12" width="11.453125" style="1" bestFit="1" customWidth="1"/>
    <col min="13" max="13" width="17.81640625" style="1" bestFit="1" customWidth="1"/>
    <col min="14" max="15" width="29.81640625" style="1" customWidth="1"/>
    <col min="16" max="16" width="29.1796875" style="1" bestFit="1" customWidth="1"/>
    <col min="17" max="17" width="29.1796875" style="1" customWidth="1"/>
    <col min="18" max="19" width="28.1796875" style="1" customWidth="1"/>
    <col min="20" max="21" width="32.453125" style="1" bestFit="1" customWidth="1"/>
    <col min="22" max="16384" width="8.81640625" style="1"/>
  </cols>
  <sheetData>
    <row r="1" spans="2:21" x14ac:dyDescent="0.35">
      <c r="B1" s="2"/>
    </row>
    <row r="6" spans="2:21" ht="23.5" x14ac:dyDescent="0.55000000000000004">
      <c r="B6" s="3" t="s">
        <v>0</v>
      </c>
    </row>
    <row r="7" spans="2:21" ht="15" thickBot="1" x14ac:dyDescent="0.4"/>
    <row r="8" spans="2:21" ht="15" thickBot="1" x14ac:dyDescent="0.4">
      <c r="B8" s="4"/>
      <c r="C8" s="4"/>
      <c r="D8" s="4"/>
      <c r="E8" s="8"/>
      <c r="F8" s="4"/>
      <c r="G8" s="4"/>
      <c r="H8" s="4"/>
      <c r="I8" s="4"/>
      <c r="J8" s="4"/>
      <c r="K8" s="156" t="s">
        <v>1</v>
      </c>
      <c r="L8" s="157"/>
      <c r="M8" s="158"/>
      <c r="N8" s="156" t="s">
        <v>465</v>
      </c>
      <c r="O8" s="158"/>
      <c r="P8" s="163" t="s">
        <v>2</v>
      </c>
      <c r="Q8" s="164"/>
      <c r="R8" s="163" t="s">
        <v>3</v>
      </c>
      <c r="S8" s="164"/>
      <c r="T8" s="163" t="s">
        <v>266</v>
      </c>
      <c r="U8" s="164"/>
    </row>
    <row r="9" spans="2:21" x14ac:dyDescent="0.35">
      <c r="B9" s="159" t="s">
        <v>4</v>
      </c>
      <c r="C9" s="46" t="s">
        <v>5</v>
      </c>
      <c r="D9" s="47" t="s">
        <v>6</v>
      </c>
      <c r="E9" s="47" t="s">
        <v>7</v>
      </c>
      <c r="F9" s="47" t="s">
        <v>8</v>
      </c>
      <c r="G9" s="47" t="s">
        <v>9</v>
      </c>
      <c r="H9" s="47"/>
      <c r="I9" s="47"/>
      <c r="J9" s="47" t="s">
        <v>10</v>
      </c>
      <c r="K9" s="47" t="s">
        <v>11</v>
      </c>
      <c r="L9" s="47" t="s">
        <v>12</v>
      </c>
      <c r="M9" s="47" t="s">
        <v>13</v>
      </c>
      <c r="N9" s="161">
        <v>2016</v>
      </c>
      <c r="O9" s="161">
        <v>2017</v>
      </c>
      <c r="P9" s="161">
        <v>2016</v>
      </c>
      <c r="Q9" s="161">
        <v>2017</v>
      </c>
      <c r="R9" s="161">
        <v>2016</v>
      </c>
      <c r="S9" s="161">
        <v>2017</v>
      </c>
      <c r="T9" s="161">
        <v>2016</v>
      </c>
      <c r="U9" s="161">
        <v>2017</v>
      </c>
    </row>
    <row r="10" spans="2:21" ht="15" thickBot="1" x14ac:dyDescent="0.4">
      <c r="B10" s="160"/>
      <c r="C10" s="48" t="s">
        <v>14</v>
      </c>
      <c r="D10" s="49" t="s">
        <v>15</v>
      </c>
      <c r="E10" s="49" t="s">
        <v>16</v>
      </c>
      <c r="F10" s="49" t="s">
        <v>17</v>
      </c>
      <c r="G10" s="49" t="s">
        <v>18</v>
      </c>
      <c r="H10" s="49" t="s">
        <v>19</v>
      </c>
      <c r="I10" s="49" t="s">
        <v>20</v>
      </c>
      <c r="J10" s="49" t="s">
        <v>21</v>
      </c>
      <c r="K10" s="49" t="s">
        <v>22</v>
      </c>
      <c r="L10" s="49" t="s">
        <v>22</v>
      </c>
      <c r="M10" s="49" t="s">
        <v>23</v>
      </c>
      <c r="N10" s="162"/>
      <c r="O10" s="162"/>
      <c r="P10" s="162"/>
      <c r="Q10" s="162"/>
      <c r="R10" s="162"/>
      <c r="S10" s="162"/>
      <c r="T10" s="162"/>
      <c r="U10" s="162"/>
    </row>
    <row r="11" spans="2:21" x14ac:dyDescent="0.35">
      <c r="B11" s="50" t="s">
        <v>265</v>
      </c>
      <c r="C11" s="45">
        <v>42582</v>
      </c>
      <c r="D11" s="45" t="s">
        <v>55</v>
      </c>
      <c r="E11" s="51" t="s">
        <v>30</v>
      </c>
      <c r="F11" s="51" t="s">
        <v>264</v>
      </c>
      <c r="G11" s="51" t="s">
        <v>27</v>
      </c>
      <c r="H11" s="51" t="s">
        <v>263</v>
      </c>
      <c r="I11" s="51" t="s">
        <v>262</v>
      </c>
      <c r="J11" s="52">
        <v>23.609491205288599</v>
      </c>
      <c r="K11" s="52">
        <v>3.79</v>
      </c>
      <c r="L11" s="53">
        <v>0</v>
      </c>
      <c r="M11" s="53">
        <v>3.79</v>
      </c>
      <c r="N11" s="54">
        <v>24</v>
      </c>
      <c r="O11" s="131">
        <v>27</v>
      </c>
      <c r="P11" s="56">
        <v>2.9488175079421106</v>
      </c>
      <c r="Q11" s="56">
        <v>25.37955826951961</v>
      </c>
      <c r="R11" s="57">
        <v>274.23626308977526</v>
      </c>
      <c r="S11" s="57">
        <v>6217.9917760323042</v>
      </c>
      <c r="T11" s="58">
        <v>658.66572537945638</v>
      </c>
      <c r="U11" s="58">
        <v>1147.4158520670721</v>
      </c>
    </row>
    <row r="12" spans="2:21" x14ac:dyDescent="0.35">
      <c r="B12" s="50" t="s">
        <v>265</v>
      </c>
      <c r="C12" s="45">
        <v>42633</v>
      </c>
      <c r="D12" s="45" t="s">
        <v>6</v>
      </c>
      <c r="E12" s="51" t="s">
        <v>30</v>
      </c>
      <c r="F12" s="51" t="s">
        <v>291</v>
      </c>
      <c r="G12" s="51" t="s">
        <v>27</v>
      </c>
      <c r="H12" s="51" t="s">
        <v>292</v>
      </c>
      <c r="I12" s="51" t="s">
        <v>293</v>
      </c>
      <c r="J12" s="52">
        <v>55.9</v>
      </c>
      <c r="K12" s="52">
        <v>14.4</v>
      </c>
      <c r="L12" s="53">
        <v>0</v>
      </c>
      <c r="M12" s="53">
        <v>14.4</v>
      </c>
      <c r="N12" s="55">
        <v>3</v>
      </c>
      <c r="O12" s="131">
        <v>3</v>
      </c>
      <c r="P12" s="56">
        <v>86.98693963995764</v>
      </c>
      <c r="Q12" s="56">
        <v>38.32541304508409</v>
      </c>
      <c r="R12" s="57">
        <v>5219.2093187433811</v>
      </c>
      <c r="S12" s="57">
        <v>9389.7261960456017</v>
      </c>
      <c r="T12" s="60">
        <v>0</v>
      </c>
      <c r="U12" s="60">
        <v>0</v>
      </c>
    </row>
    <row r="13" spans="2:21" x14ac:dyDescent="0.35">
      <c r="B13" s="50" t="s">
        <v>265</v>
      </c>
      <c r="C13" s="45">
        <v>42716</v>
      </c>
      <c r="D13" s="45" t="s">
        <v>6</v>
      </c>
      <c r="E13" s="51" t="s">
        <v>30</v>
      </c>
      <c r="F13" s="51" t="s">
        <v>438</v>
      </c>
      <c r="G13" s="51" t="s">
        <v>27</v>
      </c>
      <c r="H13" s="51" t="s">
        <v>439</v>
      </c>
      <c r="I13" s="51" t="s">
        <v>440</v>
      </c>
      <c r="J13" s="52">
        <v>101</v>
      </c>
      <c r="K13" s="52">
        <v>0</v>
      </c>
      <c r="L13" s="53">
        <v>44.95</v>
      </c>
      <c r="M13" s="53">
        <v>44.95</v>
      </c>
      <c r="N13" s="55">
        <v>399</v>
      </c>
      <c r="O13" s="131">
        <v>395</v>
      </c>
      <c r="P13" s="56">
        <v>597.90351806094839</v>
      </c>
      <c r="Q13" s="56">
        <v>129.30490237116192</v>
      </c>
      <c r="R13" s="57">
        <v>5979.0361218966937</v>
      </c>
      <c r="S13" s="57">
        <v>31679.701080934668</v>
      </c>
      <c r="T13" s="59">
        <v>65766.796093658078</v>
      </c>
      <c r="U13" s="59">
        <v>75126.191121069613</v>
      </c>
    </row>
    <row r="14" spans="2:21" x14ac:dyDescent="0.35">
      <c r="E14" s="1"/>
      <c r="T14" s="6"/>
      <c r="U14" s="6"/>
    </row>
    <row r="15" spans="2:21" x14ac:dyDescent="0.35">
      <c r="E15" s="1"/>
      <c r="T15" s="6"/>
      <c r="U15" s="6"/>
    </row>
    <row r="16" spans="2:21" x14ac:dyDescent="0.35">
      <c r="E16" s="1"/>
      <c r="T16" s="6"/>
      <c r="U16" s="6"/>
    </row>
    <row r="17" spans="5:21" x14ac:dyDescent="0.35">
      <c r="E17" s="1"/>
      <c r="T17" s="6"/>
      <c r="U17" s="6"/>
    </row>
    <row r="18" spans="5:21" x14ac:dyDescent="0.35">
      <c r="E18" s="1"/>
      <c r="T18" s="6"/>
      <c r="U18" s="6"/>
    </row>
    <row r="19" spans="5:21" x14ac:dyDescent="0.35">
      <c r="E19" s="1"/>
      <c r="T19" s="6"/>
      <c r="U19" s="6"/>
    </row>
    <row r="20" spans="5:21" x14ac:dyDescent="0.35">
      <c r="E20" s="1"/>
      <c r="T20" s="6"/>
      <c r="U20" s="6"/>
    </row>
    <row r="21" spans="5:21" x14ac:dyDescent="0.35">
      <c r="E21" s="1"/>
      <c r="T21" s="6"/>
      <c r="U21" s="6"/>
    </row>
    <row r="22" spans="5:21" x14ac:dyDescent="0.35">
      <c r="E22" s="1"/>
      <c r="T22" s="6"/>
      <c r="U22" s="6"/>
    </row>
    <row r="23" spans="5:21" x14ac:dyDescent="0.35">
      <c r="E23" s="1"/>
      <c r="T23" s="6"/>
      <c r="U23" s="6"/>
    </row>
    <row r="24" spans="5:21" x14ac:dyDescent="0.35">
      <c r="E24" s="1"/>
      <c r="T24" s="6"/>
      <c r="U24" s="6"/>
    </row>
    <row r="25" spans="5:21" x14ac:dyDescent="0.35">
      <c r="E25" s="1"/>
      <c r="T25" s="6"/>
      <c r="U25" s="6"/>
    </row>
    <row r="26" spans="5:21" x14ac:dyDescent="0.35">
      <c r="E26" s="1"/>
      <c r="T26" s="6"/>
      <c r="U26" s="6"/>
    </row>
    <row r="27" spans="5:21" x14ac:dyDescent="0.35">
      <c r="E27" s="1"/>
      <c r="T27" s="6"/>
      <c r="U27" s="6"/>
    </row>
    <row r="28" spans="5:21" x14ac:dyDescent="0.35">
      <c r="E28" s="1"/>
      <c r="T28" s="6"/>
      <c r="U28" s="6"/>
    </row>
    <row r="29" spans="5:21" x14ac:dyDescent="0.35">
      <c r="E29" s="1"/>
      <c r="T29" s="6"/>
      <c r="U29" s="6"/>
    </row>
    <row r="30" spans="5:21" x14ac:dyDescent="0.35">
      <c r="E30" s="1"/>
      <c r="T30" s="6"/>
      <c r="U30" s="6"/>
    </row>
    <row r="31" spans="5:21" x14ac:dyDescent="0.35">
      <c r="E31" s="1"/>
      <c r="T31" s="6"/>
      <c r="U31" s="6"/>
    </row>
    <row r="32" spans="5:21" x14ac:dyDescent="0.35">
      <c r="E32" s="1"/>
      <c r="T32" s="6"/>
      <c r="U32" s="6"/>
    </row>
    <row r="33" spans="5:21" x14ac:dyDescent="0.35">
      <c r="E33" s="1"/>
      <c r="T33" s="6"/>
      <c r="U33" s="6"/>
    </row>
    <row r="34" spans="5:21" x14ac:dyDescent="0.35">
      <c r="E34" s="1"/>
      <c r="T34" s="6"/>
      <c r="U34" s="6"/>
    </row>
    <row r="35" spans="5:21" x14ac:dyDescent="0.35">
      <c r="E35" s="1"/>
      <c r="T35" s="6"/>
      <c r="U35" s="6"/>
    </row>
    <row r="36" spans="5:21" x14ac:dyDescent="0.35">
      <c r="E36" s="1"/>
      <c r="T36" s="6"/>
      <c r="U36" s="6"/>
    </row>
    <row r="37" spans="5:21" x14ac:dyDescent="0.35">
      <c r="E37" s="1"/>
      <c r="T37" s="6"/>
      <c r="U37" s="6"/>
    </row>
    <row r="38" spans="5:21" ht="22.5" customHeight="1" x14ac:dyDescent="0.35">
      <c r="E38" s="1"/>
      <c r="T38" s="6"/>
      <c r="U38" s="6"/>
    </row>
    <row r="39" spans="5:21" ht="22.5" customHeight="1" x14ac:dyDescent="0.35">
      <c r="E39" s="1"/>
      <c r="T39" s="6"/>
      <c r="U39" s="6"/>
    </row>
    <row r="40" spans="5:21" x14ac:dyDescent="0.35">
      <c r="E40" s="1"/>
      <c r="T40" s="6"/>
      <c r="U40" s="6"/>
    </row>
    <row r="41" spans="5:21" x14ac:dyDescent="0.35">
      <c r="E41" s="1"/>
      <c r="T41" s="6"/>
      <c r="U41" s="6"/>
    </row>
    <row r="42" spans="5:21" x14ac:dyDescent="0.35">
      <c r="E42" s="1"/>
      <c r="T42" s="6"/>
      <c r="U42" s="6"/>
    </row>
    <row r="43" spans="5:21" x14ac:dyDescent="0.35">
      <c r="E43" s="1"/>
      <c r="T43" s="6"/>
      <c r="U43" s="6"/>
    </row>
    <row r="44" spans="5:21" x14ac:dyDescent="0.35">
      <c r="E44" s="1"/>
      <c r="T44" s="6"/>
      <c r="U44" s="6"/>
    </row>
    <row r="45" spans="5:21" x14ac:dyDescent="0.35">
      <c r="E45" s="1"/>
      <c r="T45" s="6"/>
      <c r="U45" s="6"/>
    </row>
    <row r="46" spans="5:21" x14ac:dyDescent="0.35">
      <c r="E46" s="1"/>
      <c r="T46" s="6"/>
      <c r="U46" s="6"/>
    </row>
    <row r="47" spans="5:21" x14ac:dyDescent="0.35">
      <c r="E47" s="1"/>
      <c r="T47" s="6"/>
      <c r="U47" s="6"/>
    </row>
    <row r="48" spans="5:21" x14ac:dyDescent="0.35">
      <c r="E48" s="1"/>
      <c r="T48" s="6"/>
      <c r="U48" s="6"/>
    </row>
    <row r="49" spans="5:21" x14ac:dyDescent="0.35">
      <c r="E49" s="1"/>
      <c r="T49" s="6"/>
      <c r="U49" s="6"/>
    </row>
    <row r="50" spans="5:21" x14ac:dyDescent="0.35">
      <c r="E50" s="1"/>
      <c r="T50" s="6"/>
      <c r="U50" s="6"/>
    </row>
    <row r="51" spans="5:21" x14ac:dyDescent="0.35">
      <c r="E51" s="1"/>
      <c r="T51" s="6"/>
      <c r="U51" s="6"/>
    </row>
    <row r="52" spans="5:21" x14ac:dyDescent="0.35">
      <c r="E52" s="1"/>
      <c r="T52" s="6"/>
      <c r="U52" s="6"/>
    </row>
    <row r="53" spans="5:21" x14ac:dyDescent="0.35">
      <c r="E53" s="1"/>
      <c r="T53" s="6"/>
      <c r="U53" s="6"/>
    </row>
    <row r="54" spans="5:21" x14ac:dyDescent="0.35">
      <c r="E54" s="1"/>
      <c r="T54" s="6"/>
      <c r="U54" s="6"/>
    </row>
    <row r="55" spans="5:21" x14ac:dyDescent="0.35">
      <c r="E55" s="1"/>
      <c r="T55" s="6"/>
      <c r="U55" s="6"/>
    </row>
    <row r="56" spans="5:21" x14ac:dyDescent="0.35">
      <c r="E56" s="1"/>
      <c r="T56" s="6"/>
      <c r="U56" s="6"/>
    </row>
    <row r="57" spans="5:21" x14ac:dyDescent="0.35">
      <c r="E57" s="1"/>
      <c r="T57" s="6"/>
      <c r="U57" s="6"/>
    </row>
    <row r="58" spans="5:21" x14ac:dyDescent="0.35">
      <c r="E58" s="1"/>
      <c r="T58" s="6"/>
      <c r="U58" s="6"/>
    </row>
    <row r="59" spans="5:21" x14ac:dyDescent="0.35">
      <c r="E59" s="1"/>
      <c r="T59" s="6"/>
      <c r="U59" s="6"/>
    </row>
    <row r="60" spans="5:21" x14ac:dyDescent="0.35">
      <c r="E60" s="1"/>
      <c r="T60" s="6"/>
      <c r="U60" s="6"/>
    </row>
    <row r="61" spans="5:21" x14ac:dyDescent="0.35">
      <c r="E61" s="1"/>
      <c r="T61" s="6"/>
      <c r="U61" s="6"/>
    </row>
    <row r="62" spans="5:21" x14ac:dyDescent="0.35">
      <c r="E62" s="1"/>
      <c r="T62" s="6"/>
      <c r="U62" s="6"/>
    </row>
    <row r="63" spans="5:21" x14ac:dyDescent="0.35">
      <c r="E63" s="1"/>
      <c r="T63" s="6"/>
      <c r="U63" s="6"/>
    </row>
    <row r="64" spans="5:21" x14ac:dyDescent="0.35">
      <c r="E64" s="1"/>
      <c r="T64" s="6"/>
      <c r="U64" s="6"/>
    </row>
    <row r="65" spans="5:21" x14ac:dyDescent="0.35">
      <c r="E65" s="1"/>
      <c r="T65" s="6"/>
      <c r="U65" s="6"/>
    </row>
    <row r="66" spans="5:21" x14ac:dyDescent="0.35">
      <c r="E66" s="1"/>
      <c r="T66" s="6"/>
      <c r="U66" s="6"/>
    </row>
    <row r="67" spans="5:21" x14ac:dyDescent="0.35">
      <c r="E67" s="1"/>
      <c r="T67" s="6"/>
      <c r="U67" s="6"/>
    </row>
    <row r="68" spans="5:21" x14ac:dyDescent="0.35">
      <c r="E68" s="1"/>
      <c r="T68" s="6"/>
      <c r="U68" s="6"/>
    </row>
    <row r="69" spans="5:21" x14ac:dyDescent="0.35">
      <c r="E69" s="1"/>
      <c r="T69" s="6"/>
      <c r="U69" s="6"/>
    </row>
    <row r="70" spans="5:21" x14ac:dyDescent="0.35">
      <c r="E70" s="1"/>
      <c r="T70" s="6"/>
      <c r="U70" s="6"/>
    </row>
    <row r="71" spans="5:21" x14ac:dyDescent="0.35">
      <c r="E71" s="1"/>
      <c r="T71" s="6"/>
      <c r="U71" s="6"/>
    </row>
    <row r="72" spans="5:21" x14ac:dyDescent="0.35">
      <c r="E72" s="1"/>
      <c r="T72" s="6"/>
      <c r="U72" s="6"/>
    </row>
    <row r="73" spans="5:21" x14ac:dyDescent="0.35">
      <c r="E73" s="1"/>
      <c r="T73" s="6"/>
      <c r="U73" s="6"/>
    </row>
    <row r="74" spans="5:21" x14ac:dyDescent="0.35">
      <c r="E74" s="1"/>
      <c r="T74" s="6"/>
      <c r="U74" s="6"/>
    </row>
    <row r="75" spans="5:21" x14ac:dyDescent="0.35">
      <c r="E75" s="1"/>
      <c r="T75" s="6"/>
      <c r="U75" s="6"/>
    </row>
    <row r="76" spans="5:21" x14ac:dyDescent="0.35">
      <c r="E76" s="1"/>
      <c r="T76" s="6"/>
      <c r="U76" s="6"/>
    </row>
    <row r="77" spans="5:21" x14ac:dyDescent="0.35">
      <c r="E77" s="1"/>
      <c r="T77" s="6"/>
      <c r="U77" s="6"/>
    </row>
    <row r="78" spans="5:21" x14ac:dyDescent="0.35">
      <c r="E78" s="1"/>
      <c r="T78" s="6"/>
      <c r="U78" s="6"/>
    </row>
    <row r="79" spans="5:21" x14ac:dyDescent="0.35">
      <c r="E79" s="1"/>
      <c r="T79" s="6"/>
      <c r="U79" s="6"/>
    </row>
    <row r="80" spans="5:21" x14ac:dyDescent="0.35">
      <c r="E80" s="1"/>
      <c r="T80" s="6"/>
      <c r="U80" s="6"/>
    </row>
    <row r="81" spans="2:21" x14ac:dyDescent="0.35">
      <c r="E81" s="1"/>
      <c r="T81" s="6"/>
      <c r="U81" s="6"/>
    </row>
    <row r="82" spans="2:21" x14ac:dyDescent="0.35">
      <c r="B82" s="11"/>
      <c r="C82" s="5"/>
      <c r="D82" s="12"/>
      <c r="E82" s="12"/>
      <c r="F82" s="12"/>
      <c r="G82" s="15"/>
      <c r="H82" s="12"/>
      <c r="I82" s="12"/>
      <c r="J82" s="14"/>
      <c r="K82" s="14"/>
      <c r="L82" s="13"/>
      <c r="M82" s="13"/>
      <c r="T82" s="6"/>
      <c r="U82" s="6"/>
    </row>
    <row r="83" spans="2:21" x14ac:dyDescent="0.35">
      <c r="B83" s="11"/>
      <c r="C83" s="5"/>
      <c r="D83" s="10"/>
      <c r="E83" s="10"/>
      <c r="F83" s="10"/>
      <c r="G83" s="16"/>
      <c r="H83" s="10"/>
      <c r="I83" s="17"/>
      <c r="J83" s="18"/>
      <c r="K83" s="18"/>
      <c r="L83" s="13"/>
      <c r="M83" s="18"/>
      <c r="T83" s="6"/>
      <c r="U83" s="6"/>
    </row>
    <row r="84" spans="2:21" x14ac:dyDescent="0.35">
      <c r="B84" s="11"/>
      <c r="C84" s="5"/>
      <c r="D84" s="10"/>
      <c r="E84" s="10"/>
      <c r="F84" s="10"/>
      <c r="G84" s="16"/>
      <c r="H84" s="10"/>
      <c r="I84" s="10"/>
      <c r="J84" s="19"/>
      <c r="K84" s="13"/>
      <c r="L84" s="13"/>
      <c r="M84" s="13"/>
      <c r="T84" s="6"/>
      <c r="U84" s="6"/>
    </row>
    <row r="85" spans="2:21" x14ac:dyDescent="0.35">
      <c r="B85" s="11"/>
      <c r="C85" s="5"/>
      <c r="D85" s="10"/>
      <c r="E85" s="10"/>
      <c r="F85" s="10"/>
      <c r="G85" s="16"/>
      <c r="H85" s="10"/>
      <c r="I85" s="10"/>
      <c r="J85" s="19"/>
      <c r="K85" s="13"/>
      <c r="L85" s="13"/>
      <c r="M85" s="13"/>
    </row>
    <row r="86" spans="2:21" x14ac:dyDescent="0.35">
      <c r="B86" s="11"/>
      <c r="C86" s="5"/>
      <c r="D86" s="10"/>
      <c r="E86" s="10"/>
      <c r="F86" s="10"/>
      <c r="G86" s="16"/>
      <c r="H86" s="10"/>
      <c r="I86" s="10"/>
      <c r="J86" s="19"/>
      <c r="K86" s="13"/>
      <c r="L86" s="13"/>
      <c r="M86" s="13"/>
    </row>
    <row r="87" spans="2:21" x14ac:dyDescent="0.35">
      <c r="B87" s="11"/>
      <c r="C87" s="5"/>
      <c r="D87" s="12"/>
      <c r="E87" s="12"/>
      <c r="F87" s="12"/>
      <c r="G87" s="16"/>
      <c r="H87" s="12"/>
      <c r="I87" s="12"/>
      <c r="J87" s="19"/>
      <c r="K87" s="14"/>
      <c r="L87" s="13"/>
      <c r="M87" s="13"/>
    </row>
    <row r="88" spans="2:21" x14ac:dyDescent="0.35">
      <c r="B88" s="11"/>
      <c r="C88" s="5"/>
      <c r="D88" s="12"/>
      <c r="E88" s="12"/>
      <c r="F88" s="12"/>
      <c r="G88" s="16"/>
      <c r="H88" s="12"/>
      <c r="I88" s="12"/>
      <c r="J88" s="19"/>
      <c r="K88" s="14"/>
      <c r="L88" s="13"/>
      <c r="M88" s="13"/>
    </row>
    <row r="89" spans="2:21" x14ac:dyDescent="0.35">
      <c r="B89" s="11"/>
      <c r="C89" s="5"/>
      <c r="D89" s="12"/>
      <c r="E89" s="12"/>
      <c r="F89" s="12"/>
      <c r="G89" s="16"/>
      <c r="H89" s="12"/>
      <c r="I89" s="12"/>
      <c r="J89" s="20"/>
      <c r="K89" s="14"/>
      <c r="L89" s="13"/>
      <c r="M89" s="13"/>
    </row>
    <row r="90" spans="2:21" x14ac:dyDescent="0.35">
      <c r="B90" s="11"/>
      <c r="C90" s="5"/>
      <c r="D90" s="12"/>
      <c r="E90" s="12"/>
      <c r="F90" s="12"/>
      <c r="G90" s="16"/>
      <c r="H90" s="12"/>
      <c r="I90" s="12"/>
      <c r="J90" s="19"/>
      <c r="K90" s="14"/>
      <c r="L90" s="13"/>
      <c r="M90" s="13"/>
    </row>
    <row r="91" spans="2:21" x14ac:dyDescent="0.35">
      <c r="B91" s="11"/>
      <c r="C91" s="5"/>
      <c r="D91" s="10"/>
      <c r="E91" s="12"/>
      <c r="F91" s="12"/>
      <c r="G91" s="16"/>
      <c r="H91" s="12"/>
      <c r="I91" s="12"/>
      <c r="J91" s="19"/>
      <c r="K91" s="14"/>
      <c r="L91" s="13"/>
      <c r="M91" s="13"/>
    </row>
    <row r="92" spans="2:21" x14ac:dyDescent="0.35">
      <c r="B92" s="11"/>
      <c r="C92" s="5"/>
      <c r="D92" s="12"/>
      <c r="E92" s="12"/>
      <c r="F92" s="12"/>
      <c r="G92" s="16"/>
      <c r="H92" s="12"/>
      <c r="I92" s="12"/>
      <c r="J92" s="19"/>
      <c r="K92" s="14"/>
      <c r="L92" s="13"/>
      <c r="M92" s="13"/>
    </row>
    <row r="93" spans="2:21" x14ac:dyDescent="0.35">
      <c r="B93" s="11"/>
      <c r="C93" s="5"/>
      <c r="D93" s="12"/>
      <c r="E93" s="12"/>
      <c r="F93" s="12"/>
      <c r="G93" s="16"/>
      <c r="H93" s="12"/>
      <c r="I93" s="12"/>
      <c r="J93" s="19"/>
      <c r="K93" s="14"/>
      <c r="L93" s="13"/>
      <c r="M93" s="13"/>
    </row>
    <row r="94" spans="2:21" x14ac:dyDescent="0.35">
      <c r="B94" s="11"/>
      <c r="C94" s="5"/>
      <c r="D94" s="10"/>
      <c r="E94" s="12"/>
      <c r="F94" s="12"/>
      <c r="G94" s="16"/>
      <c r="H94" s="12"/>
      <c r="I94" s="12"/>
      <c r="J94" s="19"/>
      <c r="K94" s="14"/>
      <c r="L94" s="13"/>
      <c r="M94" s="13"/>
    </row>
    <row r="95" spans="2:21" x14ac:dyDescent="0.35">
      <c r="B95" s="11"/>
      <c r="C95" s="5"/>
      <c r="D95" s="10"/>
      <c r="E95" s="12"/>
      <c r="F95" s="12"/>
      <c r="G95" s="16"/>
      <c r="H95" s="12"/>
      <c r="I95" s="12"/>
      <c r="J95" s="19"/>
      <c r="K95" s="14"/>
      <c r="L95" s="13"/>
      <c r="M95" s="13"/>
    </row>
    <row r="96" spans="2:21" x14ac:dyDescent="0.35">
      <c r="B96" s="11"/>
      <c r="C96" s="5"/>
      <c r="D96" s="10"/>
      <c r="E96" s="12"/>
      <c r="F96" s="12"/>
      <c r="G96" s="16"/>
      <c r="H96" s="12"/>
      <c r="I96" s="12"/>
      <c r="J96" s="19"/>
      <c r="K96" s="14"/>
      <c r="L96" s="13"/>
      <c r="M96" s="13"/>
    </row>
    <row r="97" spans="2:13" x14ac:dyDescent="0.35">
      <c r="B97" s="11"/>
      <c r="C97" s="5"/>
      <c r="D97" s="10"/>
      <c r="E97" s="12"/>
      <c r="F97" s="12"/>
      <c r="G97" s="16"/>
      <c r="H97" s="12"/>
      <c r="I97" s="12"/>
      <c r="J97" s="19"/>
      <c r="K97" s="14"/>
      <c r="L97" s="13"/>
      <c r="M97" s="13"/>
    </row>
    <row r="98" spans="2:13" x14ac:dyDescent="0.35">
      <c r="B98" s="11"/>
      <c r="C98" s="5"/>
      <c r="D98" s="10"/>
      <c r="E98" s="10"/>
      <c r="F98" s="10"/>
      <c r="G98" s="16"/>
      <c r="H98" s="10"/>
      <c r="I98" s="10"/>
      <c r="J98" s="18"/>
      <c r="K98" s="18"/>
      <c r="L98" s="18"/>
      <c r="M98" s="13"/>
    </row>
    <row r="99" spans="2:13" x14ac:dyDescent="0.35">
      <c r="B99" s="11"/>
      <c r="C99" s="5"/>
      <c r="D99" s="21"/>
      <c r="E99" s="21"/>
      <c r="F99" s="21"/>
      <c r="G99" s="22"/>
      <c r="H99" s="21"/>
      <c r="I99" s="21"/>
      <c r="J99" s="20"/>
      <c r="K99" s="23"/>
      <c r="L99" s="20"/>
      <c r="M99" s="13"/>
    </row>
    <row r="100" spans="2:13" x14ac:dyDescent="0.35">
      <c r="B100" s="11"/>
      <c r="C100" s="24"/>
      <c r="D100" s="21"/>
      <c r="E100" s="21"/>
      <c r="F100" s="21"/>
      <c r="G100" s="22"/>
      <c r="H100" s="21"/>
      <c r="I100" s="21"/>
      <c r="J100" s="20"/>
      <c r="K100" s="23"/>
      <c r="L100" s="20"/>
      <c r="M100" s="13"/>
    </row>
    <row r="101" spans="2:13" x14ac:dyDescent="0.35">
      <c r="B101" s="11"/>
      <c r="C101" s="24"/>
      <c r="D101" s="21"/>
      <c r="E101" s="21"/>
      <c r="F101" s="21"/>
      <c r="G101" s="22"/>
      <c r="H101" s="21"/>
      <c r="I101" s="21"/>
      <c r="J101" s="20"/>
      <c r="K101" s="23"/>
      <c r="L101" s="20"/>
      <c r="M101" s="13"/>
    </row>
    <row r="102" spans="2:13" x14ac:dyDescent="0.35">
      <c r="B102" s="10"/>
      <c r="C102" s="24"/>
      <c r="D102" s="21"/>
      <c r="E102" s="21"/>
      <c r="F102" s="21"/>
      <c r="G102" s="22"/>
      <c r="H102" s="21"/>
      <c r="I102" s="21"/>
      <c r="J102" s="20"/>
      <c r="K102" s="23"/>
      <c r="L102" s="20"/>
      <c r="M102" s="13"/>
    </row>
    <row r="103" spans="2:13" x14ac:dyDescent="0.35">
      <c r="B103" s="10"/>
      <c r="C103" s="24"/>
      <c r="D103" s="21"/>
      <c r="E103" s="21"/>
      <c r="F103" s="21"/>
      <c r="G103" s="22"/>
      <c r="H103" s="21"/>
      <c r="I103" s="21"/>
      <c r="J103" s="20"/>
      <c r="K103" s="23"/>
      <c r="L103" s="20"/>
      <c r="M103" s="13"/>
    </row>
    <row r="104" spans="2:13" ht="15" customHeight="1" x14ac:dyDescent="0.35">
      <c r="B104" s="10"/>
      <c r="C104" s="24"/>
      <c r="D104" s="21"/>
      <c r="E104" s="21"/>
      <c r="F104" s="21"/>
      <c r="G104" s="22"/>
      <c r="H104" s="21"/>
      <c r="I104" s="21"/>
      <c r="J104" s="20"/>
      <c r="K104" s="23"/>
      <c r="L104" s="20"/>
      <c r="M104" s="13"/>
    </row>
    <row r="105" spans="2:13" x14ac:dyDescent="0.35">
      <c r="B105" s="10"/>
      <c r="C105" s="24"/>
      <c r="D105" s="21"/>
      <c r="E105" s="21"/>
      <c r="F105" s="21"/>
      <c r="G105" s="22"/>
      <c r="H105" s="21"/>
      <c r="I105" s="21"/>
      <c r="J105" s="20"/>
      <c r="K105" s="23"/>
      <c r="L105" s="20"/>
      <c r="M105" s="13"/>
    </row>
    <row r="106" spans="2:13" x14ac:dyDescent="0.35">
      <c r="B106" s="10"/>
      <c r="C106" s="24"/>
      <c r="D106" s="21"/>
      <c r="E106" s="21"/>
      <c r="F106" s="21"/>
      <c r="G106" s="22"/>
      <c r="H106" s="21"/>
      <c r="I106" s="21"/>
      <c r="J106" s="20"/>
      <c r="K106" s="23"/>
      <c r="L106" s="20"/>
      <c r="M106" s="13"/>
    </row>
    <row r="107" spans="2:13" x14ac:dyDescent="0.35">
      <c r="B107" s="10"/>
      <c r="C107" s="24"/>
      <c r="D107" s="21"/>
      <c r="E107" s="21"/>
      <c r="F107" s="21"/>
      <c r="G107" s="22"/>
      <c r="H107" s="21"/>
      <c r="I107" s="21"/>
      <c r="J107" s="20"/>
      <c r="K107" s="23"/>
      <c r="L107" s="20"/>
      <c r="M107" s="13"/>
    </row>
    <row r="108" spans="2:13" x14ac:dyDescent="0.35">
      <c r="B108" s="10"/>
      <c r="C108" s="24"/>
      <c r="D108" s="21"/>
      <c r="E108" s="21"/>
      <c r="F108" s="21"/>
      <c r="G108" s="22"/>
      <c r="H108" s="21"/>
      <c r="I108" s="21"/>
      <c r="J108" s="25"/>
      <c r="K108" s="26"/>
      <c r="L108" s="25"/>
      <c r="M108" s="13"/>
    </row>
    <row r="109" spans="2:13" x14ac:dyDescent="0.35">
      <c r="B109" s="10"/>
      <c r="C109" s="24"/>
      <c r="D109" s="21"/>
      <c r="E109" s="21"/>
      <c r="F109" s="21"/>
      <c r="G109" s="22"/>
      <c r="H109" s="21"/>
      <c r="I109" s="21"/>
      <c r="J109" s="25"/>
      <c r="K109" s="26"/>
      <c r="L109" s="25"/>
      <c r="M109" s="13"/>
    </row>
    <row r="110" spans="2:13" x14ac:dyDescent="0.35">
      <c r="B110" s="10"/>
      <c r="C110" s="24"/>
      <c r="D110" s="21"/>
      <c r="E110" s="21"/>
      <c r="F110" s="21"/>
      <c r="G110" s="22"/>
      <c r="H110" s="21"/>
      <c r="I110" s="21"/>
      <c r="J110" s="25"/>
      <c r="K110" s="26"/>
      <c r="L110" s="25"/>
      <c r="M110" s="13"/>
    </row>
    <row r="111" spans="2:13" x14ac:dyDescent="0.35">
      <c r="B111" s="10"/>
      <c r="C111" s="24"/>
      <c r="D111" s="21"/>
      <c r="E111" s="21"/>
      <c r="F111" s="21"/>
      <c r="G111" s="22"/>
      <c r="H111" s="21"/>
      <c r="I111" s="21"/>
      <c r="J111" s="25"/>
      <c r="K111" s="27"/>
      <c r="L111" s="28"/>
      <c r="M111" s="13"/>
    </row>
    <row r="112" spans="2:13" x14ac:dyDescent="0.35">
      <c r="B112" s="10"/>
      <c r="C112" s="24"/>
      <c r="D112" s="21"/>
      <c r="E112" s="21"/>
      <c r="F112" s="21"/>
      <c r="G112" s="22"/>
      <c r="H112" s="21"/>
      <c r="I112" s="21"/>
      <c r="J112" s="25"/>
      <c r="K112" s="27"/>
      <c r="L112" s="28"/>
      <c r="M112" s="13"/>
    </row>
    <row r="113" spans="2:13" x14ac:dyDescent="0.35">
      <c r="B113" s="10"/>
      <c r="C113" s="24"/>
      <c r="D113" s="21"/>
      <c r="E113" s="21"/>
      <c r="F113" s="21"/>
      <c r="G113" s="22"/>
      <c r="H113" s="21"/>
      <c r="I113" s="21"/>
      <c r="J113" s="25"/>
      <c r="K113" s="27"/>
      <c r="L113" s="28"/>
      <c r="M113" s="13"/>
    </row>
    <row r="114" spans="2:13" x14ac:dyDescent="0.35">
      <c r="B114" s="10"/>
      <c r="C114" s="24"/>
      <c r="D114" s="21"/>
      <c r="E114" s="21"/>
      <c r="F114" s="21"/>
      <c r="G114" s="22"/>
      <c r="H114" s="21"/>
      <c r="I114" s="21"/>
      <c r="J114" s="25"/>
      <c r="K114" s="27"/>
      <c r="L114" s="28"/>
      <c r="M114" s="13"/>
    </row>
    <row r="115" spans="2:13" x14ac:dyDescent="0.35">
      <c r="B115" s="10"/>
      <c r="C115" s="24"/>
      <c r="D115" s="21"/>
      <c r="E115" s="21"/>
      <c r="F115" s="21"/>
      <c r="G115" s="22"/>
      <c r="H115" s="21"/>
      <c r="I115" s="21"/>
      <c r="J115" s="25"/>
      <c r="K115" s="27"/>
      <c r="L115" s="28"/>
      <c r="M115" s="28"/>
    </row>
    <row r="116" spans="2:13" x14ac:dyDescent="0.35">
      <c r="B116" s="10"/>
      <c r="C116" s="24"/>
      <c r="D116" s="21"/>
      <c r="E116" s="21"/>
      <c r="F116" s="21"/>
      <c r="G116" s="22"/>
      <c r="H116" s="21"/>
      <c r="I116" s="21"/>
      <c r="J116" s="25"/>
      <c r="K116" s="27"/>
      <c r="L116" s="28"/>
      <c r="M116" s="28"/>
    </row>
    <row r="117" spans="2:13" x14ac:dyDescent="0.35">
      <c r="B117" s="10"/>
      <c r="C117" s="24"/>
      <c r="D117" s="21"/>
      <c r="E117" s="21"/>
      <c r="F117" s="21"/>
      <c r="G117" s="22"/>
      <c r="H117" s="21"/>
      <c r="I117" s="21"/>
      <c r="J117" s="25"/>
      <c r="K117" s="27"/>
      <c r="L117" s="28"/>
      <c r="M117" s="28"/>
    </row>
    <row r="118" spans="2:13" x14ac:dyDescent="0.35">
      <c r="B118" s="10"/>
      <c r="C118" s="24"/>
      <c r="D118" s="21"/>
      <c r="E118" s="21"/>
      <c r="F118" s="21"/>
      <c r="G118" s="22"/>
      <c r="H118" s="21"/>
      <c r="I118" s="21"/>
      <c r="J118" s="25"/>
      <c r="K118" s="27"/>
      <c r="L118" s="28"/>
      <c r="M118" s="28"/>
    </row>
    <row r="119" spans="2:13" x14ac:dyDescent="0.35">
      <c r="B119" s="10"/>
      <c r="C119" s="24"/>
      <c r="D119" s="21"/>
      <c r="E119" s="21"/>
      <c r="F119" s="21"/>
      <c r="G119" s="22"/>
      <c r="H119" s="21"/>
      <c r="I119" s="21"/>
      <c r="J119" s="25"/>
      <c r="K119" s="27"/>
      <c r="L119" s="28"/>
      <c r="M119" s="28"/>
    </row>
    <row r="120" spans="2:13" x14ac:dyDescent="0.35">
      <c r="B120" s="10"/>
      <c r="C120" s="24"/>
      <c r="D120" s="21"/>
      <c r="E120" s="21"/>
      <c r="F120" s="21"/>
      <c r="G120" s="22"/>
      <c r="H120" s="21"/>
      <c r="I120" s="21"/>
      <c r="J120" s="25"/>
      <c r="K120" s="27"/>
      <c r="L120" s="28"/>
      <c r="M120" s="28"/>
    </row>
    <row r="121" spans="2:13" x14ac:dyDescent="0.35">
      <c r="B121" s="10"/>
      <c r="C121" s="24"/>
      <c r="D121" s="21"/>
      <c r="E121" s="21"/>
      <c r="F121" s="21"/>
      <c r="G121" s="22"/>
      <c r="H121" s="21"/>
      <c r="I121" s="21"/>
      <c r="J121" s="25"/>
      <c r="K121" s="27"/>
      <c r="L121" s="28"/>
      <c r="M121" s="28"/>
    </row>
    <row r="122" spans="2:13" x14ac:dyDescent="0.35">
      <c r="B122" s="10"/>
      <c r="C122" s="24"/>
      <c r="D122" s="21"/>
      <c r="E122" s="21"/>
      <c r="F122" s="21"/>
      <c r="G122" s="22"/>
      <c r="H122" s="21"/>
      <c r="I122" s="21"/>
      <c r="J122" s="25"/>
      <c r="K122" s="27"/>
      <c r="L122" s="28"/>
      <c r="M122" s="28"/>
    </row>
    <row r="123" spans="2:13" x14ac:dyDescent="0.35">
      <c r="B123" s="10"/>
      <c r="C123" s="24"/>
      <c r="D123" s="21"/>
      <c r="E123" s="21"/>
      <c r="F123" s="21"/>
      <c r="G123" s="22"/>
      <c r="H123" s="21"/>
      <c r="I123" s="21"/>
      <c r="J123" s="25"/>
      <c r="K123" s="27"/>
      <c r="L123" s="28"/>
      <c r="M123" s="28"/>
    </row>
    <row r="124" spans="2:13" x14ac:dyDescent="0.35">
      <c r="B124" s="10"/>
      <c r="C124" s="24"/>
      <c r="D124" s="21"/>
      <c r="E124" s="21"/>
      <c r="F124" s="21"/>
      <c r="G124" s="22"/>
      <c r="H124" s="21"/>
      <c r="I124" s="21"/>
      <c r="J124" s="25"/>
      <c r="K124" s="27"/>
      <c r="L124" s="28"/>
      <c r="M124" s="28"/>
    </row>
    <row r="125" spans="2:13" x14ac:dyDescent="0.35">
      <c r="B125" s="10"/>
      <c r="C125" s="24"/>
      <c r="D125" s="21"/>
      <c r="E125" s="21"/>
      <c r="F125" s="21"/>
      <c r="G125" s="22"/>
      <c r="H125" s="21"/>
      <c r="I125" s="21"/>
      <c r="J125" s="25"/>
      <c r="K125" s="27"/>
      <c r="L125" s="28"/>
      <c r="M125" s="28"/>
    </row>
    <row r="126" spans="2:13" x14ac:dyDescent="0.35">
      <c r="B126" s="10"/>
      <c r="C126" s="24"/>
      <c r="D126" s="21"/>
      <c r="E126" s="21"/>
      <c r="F126" s="21"/>
      <c r="G126" s="22"/>
      <c r="H126" s="21"/>
      <c r="I126" s="21"/>
      <c r="J126" s="25"/>
      <c r="K126" s="27"/>
      <c r="L126" s="28"/>
      <c r="M126" s="28"/>
    </row>
    <row r="127" spans="2:13" x14ac:dyDescent="0.35">
      <c r="B127" s="10"/>
      <c r="C127" s="24"/>
      <c r="D127" s="21"/>
      <c r="E127" s="21"/>
      <c r="F127" s="21"/>
      <c r="G127" s="22"/>
      <c r="H127" s="21"/>
      <c r="I127" s="21"/>
      <c r="J127" s="25"/>
      <c r="K127" s="27"/>
      <c r="L127" s="28"/>
      <c r="M127" s="28"/>
    </row>
    <row r="128" spans="2:13" x14ac:dyDescent="0.35">
      <c r="B128" s="10"/>
      <c r="C128" s="24"/>
      <c r="D128" s="21"/>
      <c r="E128" s="21"/>
      <c r="F128" s="21"/>
      <c r="G128" s="22"/>
      <c r="H128" s="21"/>
      <c r="I128" s="21"/>
      <c r="J128" s="25"/>
      <c r="K128" s="27"/>
      <c r="L128" s="28"/>
      <c r="M128" s="28"/>
    </row>
    <row r="129" spans="2:13" x14ac:dyDescent="0.35">
      <c r="B129" s="10"/>
      <c r="C129" s="24"/>
      <c r="D129" s="21"/>
      <c r="E129" s="21"/>
      <c r="F129" s="21"/>
      <c r="G129" s="22"/>
      <c r="H129" s="21"/>
      <c r="I129" s="21"/>
      <c r="J129" s="25"/>
      <c r="K129" s="27"/>
      <c r="L129" s="28"/>
      <c r="M129" s="28"/>
    </row>
    <row r="130" spans="2:13" x14ac:dyDescent="0.35">
      <c r="B130" s="10"/>
      <c r="C130" s="24"/>
      <c r="D130" s="21"/>
      <c r="E130" s="21"/>
      <c r="F130" s="21"/>
      <c r="G130" s="22"/>
      <c r="H130" s="21"/>
      <c r="I130" s="21"/>
      <c r="J130" s="25"/>
      <c r="K130" s="27"/>
      <c r="L130" s="28"/>
      <c r="M130" s="28"/>
    </row>
    <row r="131" spans="2:13" x14ac:dyDescent="0.35">
      <c r="B131" s="10"/>
      <c r="C131" s="24"/>
      <c r="D131" s="21"/>
      <c r="E131" s="21"/>
      <c r="F131" s="21"/>
      <c r="G131" s="22"/>
      <c r="H131" s="21"/>
      <c r="I131" s="21"/>
      <c r="J131" s="25"/>
      <c r="K131" s="27"/>
      <c r="L131" s="28"/>
      <c r="M131" s="28"/>
    </row>
    <row r="132" spans="2:13" x14ac:dyDescent="0.35">
      <c r="B132" s="10"/>
      <c r="C132" s="24"/>
      <c r="D132" s="21"/>
      <c r="E132" s="21"/>
      <c r="F132" s="21"/>
      <c r="G132" s="22"/>
      <c r="H132" s="21"/>
      <c r="I132" s="21"/>
      <c r="J132" s="25"/>
      <c r="K132" s="27"/>
      <c r="L132" s="28"/>
      <c r="M132" s="28"/>
    </row>
    <row r="133" spans="2:13" x14ac:dyDescent="0.35">
      <c r="B133" s="10"/>
      <c r="C133" s="24"/>
      <c r="D133" s="21"/>
      <c r="E133" s="21"/>
      <c r="F133" s="21"/>
      <c r="G133" s="22"/>
      <c r="H133" s="21"/>
      <c r="I133" s="21"/>
      <c r="J133" s="25"/>
      <c r="K133" s="27"/>
      <c r="L133" s="28"/>
      <c r="M133" s="28"/>
    </row>
    <row r="134" spans="2:13" x14ac:dyDescent="0.35">
      <c r="B134" s="10"/>
      <c r="C134" s="24"/>
      <c r="D134" s="21"/>
      <c r="E134" s="21"/>
      <c r="F134" s="21"/>
      <c r="G134" s="22"/>
      <c r="H134" s="21"/>
      <c r="I134" s="21"/>
      <c r="J134" s="25"/>
      <c r="K134" s="27"/>
      <c r="L134" s="28"/>
      <c r="M134" s="28"/>
    </row>
    <row r="135" spans="2:13" x14ac:dyDescent="0.35">
      <c r="B135" s="10"/>
      <c r="C135" s="24"/>
      <c r="D135" s="21"/>
      <c r="E135" s="21"/>
      <c r="F135" s="21"/>
      <c r="G135" s="22"/>
      <c r="H135" s="21"/>
      <c r="I135" s="21"/>
      <c r="J135" s="25"/>
      <c r="K135" s="27"/>
      <c r="L135" s="28"/>
      <c r="M135" s="28"/>
    </row>
    <row r="136" spans="2:13" x14ac:dyDescent="0.35">
      <c r="B136" s="10"/>
      <c r="C136" s="24"/>
      <c r="D136" s="21"/>
      <c r="E136" s="21"/>
      <c r="F136" s="21"/>
      <c r="G136" s="22"/>
      <c r="H136" s="21"/>
      <c r="I136" s="21"/>
      <c r="J136" s="25"/>
      <c r="K136" s="27"/>
      <c r="L136" s="28"/>
      <c r="M136" s="28"/>
    </row>
    <row r="137" spans="2:13" x14ac:dyDescent="0.35">
      <c r="B137" s="10"/>
      <c r="C137" s="24"/>
      <c r="D137" s="21"/>
      <c r="E137" s="21"/>
      <c r="F137" s="21"/>
      <c r="G137" s="22"/>
      <c r="H137" s="21"/>
      <c r="I137" s="21"/>
      <c r="J137" s="25"/>
      <c r="K137" s="27"/>
      <c r="L137" s="28"/>
      <c r="M137" s="28"/>
    </row>
    <row r="138" spans="2:13" x14ac:dyDescent="0.35">
      <c r="B138" s="10"/>
      <c r="C138" s="24"/>
      <c r="D138" s="21"/>
      <c r="E138" s="21"/>
      <c r="F138" s="21"/>
      <c r="G138" s="22"/>
      <c r="H138" s="21"/>
      <c r="I138" s="21"/>
      <c r="J138" s="25"/>
      <c r="K138" s="27"/>
      <c r="L138" s="28"/>
      <c r="M138" s="28"/>
    </row>
    <row r="139" spans="2:13" x14ac:dyDescent="0.35">
      <c r="B139" s="10"/>
      <c r="C139" s="24"/>
      <c r="D139" s="21"/>
      <c r="E139" s="21"/>
      <c r="F139" s="21"/>
      <c r="G139" s="22"/>
      <c r="H139" s="21"/>
      <c r="I139" s="21"/>
      <c r="J139" s="25"/>
      <c r="K139" s="27"/>
      <c r="L139" s="28"/>
      <c r="M139" s="28"/>
    </row>
    <row r="140" spans="2:13" x14ac:dyDescent="0.35">
      <c r="B140" s="10"/>
      <c r="C140" s="24"/>
      <c r="D140" s="21"/>
      <c r="E140" s="21"/>
      <c r="F140" s="21"/>
      <c r="G140" s="22"/>
      <c r="H140" s="21"/>
      <c r="I140" s="21"/>
      <c r="J140" s="25"/>
      <c r="K140" s="27"/>
      <c r="L140" s="28"/>
      <c r="M140" s="28"/>
    </row>
    <row r="141" spans="2:13" x14ac:dyDescent="0.35">
      <c r="B141" s="10"/>
      <c r="C141" s="24"/>
      <c r="D141" s="21"/>
      <c r="E141" s="21"/>
      <c r="F141" s="21"/>
      <c r="G141" s="22"/>
      <c r="H141" s="21"/>
      <c r="I141" s="21"/>
      <c r="J141" s="25"/>
      <c r="K141" s="27"/>
      <c r="L141" s="28"/>
      <c r="M141" s="28"/>
    </row>
    <row r="142" spans="2:13" x14ac:dyDescent="0.35">
      <c r="B142" s="10"/>
      <c r="C142" s="24"/>
      <c r="D142" s="21"/>
      <c r="E142" s="21"/>
      <c r="F142" s="21"/>
      <c r="G142" s="22"/>
      <c r="H142" s="21"/>
      <c r="I142" s="21"/>
      <c r="J142" s="25"/>
      <c r="K142" s="27"/>
      <c r="L142" s="28"/>
      <c r="M142" s="28"/>
    </row>
    <row r="143" spans="2:13" x14ac:dyDescent="0.35">
      <c r="B143" s="10"/>
      <c r="C143" s="24"/>
      <c r="D143" s="21"/>
      <c r="E143" s="21"/>
      <c r="F143" s="21"/>
      <c r="G143" s="22"/>
      <c r="H143" s="21"/>
      <c r="I143" s="21"/>
      <c r="J143" s="25"/>
      <c r="K143" s="27"/>
      <c r="L143" s="28"/>
      <c r="M143" s="28"/>
    </row>
    <row r="144" spans="2:13" x14ac:dyDescent="0.35">
      <c r="B144" s="10"/>
      <c r="C144" s="24"/>
      <c r="D144" s="21"/>
      <c r="E144" s="21"/>
      <c r="F144" s="21"/>
      <c r="G144" s="22"/>
      <c r="H144" s="21"/>
      <c r="I144" s="21"/>
      <c r="J144" s="25"/>
      <c r="K144" s="27"/>
      <c r="L144" s="28"/>
      <c r="M144" s="28"/>
    </row>
    <row r="145" spans="2:21" x14ac:dyDescent="0.35">
      <c r="B145" s="10"/>
      <c r="C145" s="29"/>
      <c r="D145" s="30"/>
      <c r="E145" s="30"/>
      <c r="F145" s="30"/>
      <c r="G145" s="22"/>
      <c r="H145" s="30"/>
      <c r="I145" s="30"/>
      <c r="J145" s="26"/>
      <c r="K145" s="27"/>
      <c r="L145" s="27"/>
      <c r="M145" s="27"/>
    </row>
    <row r="146" spans="2:21" x14ac:dyDescent="0.35">
      <c r="B146" s="10"/>
      <c r="C146" s="29"/>
      <c r="D146" s="30"/>
      <c r="E146" s="30"/>
      <c r="F146" s="30"/>
      <c r="G146" s="22"/>
      <c r="H146" s="30"/>
      <c r="I146" s="30"/>
      <c r="J146" s="26"/>
      <c r="K146" s="27"/>
      <c r="L146" s="27"/>
      <c r="M146" s="27"/>
    </row>
    <row r="147" spans="2:21" x14ac:dyDescent="0.35">
      <c r="B147" s="10"/>
      <c r="C147" s="29"/>
      <c r="D147" s="30"/>
      <c r="E147" s="30"/>
      <c r="F147" s="30"/>
      <c r="G147" s="22"/>
      <c r="H147" s="30"/>
      <c r="I147" s="30"/>
      <c r="J147" s="26"/>
      <c r="K147" s="27"/>
      <c r="L147" s="27"/>
      <c r="M147" s="27"/>
    </row>
    <row r="148" spans="2:21" x14ac:dyDescent="0.35">
      <c r="B148" s="10"/>
      <c r="C148" s="29"/>
      <c r="D148" s="30"/>
      <c r="E148" s="30"/>
      <c r="F148" s="30"/>
      <c r="G148" s="22"/>
      <c r="H148" s="30"/>
      <c r="I148" s="30"/>
      <c r="J148" s="26"/>
      <c r="K148" s="27"/>
      <c r="L148" s="27"/>
      <c r="M148" s="27"/>
    </row>
    <row r="149" spans="2:21" s="9" customFormat="1" x14ac:dyDescent="0.35">
      <c r="B149" s="10"/>
      <c r="C149" s="29"/>
      <c r="D149" s="30"/>
      <c r="E149" s="30"/>
      <c r="F149" s="30"/>
      <c r="G149" s="22"/>
      <c r="H149" s="30"/>
      <c r="I149" s="30"/>
      <c r="J149" s="26"/>
      <c r="K149" s="27"/>
      <c r="L149" s="27"/>
      <c r="M149" s="27"/>
      <c r="T149" s="1"/>
      <c r="U149" s="1"/>
    </row>
    <row r="150" spans="2:21" s="9" customFormat="1" x14ac:dyDescent="0.35">
      <c r="B150" s="10"/>
      <c r="C150" s="24"/>
      <c r="D150" s="21"/>
      <c r="E150" s="21"/>
      <c r="F150" s="21"/>
      <c r="G150" s="22"/>
      <c r="H150" s="21"/>
      <c r="I150" s="21"/>
      <c r="J150" s="31"/>
      <c r="K150" s="27"/>
      <c r="L150" s="28"/>
      <c r="M150" s="27"/>
      <c r="T150" s="1"/>
      <c r="U150" s="1"/>
    </row>
    <row r="151" spans="2:21" s="9" customFormat="1" x14ac:dyDescent="0.35">
      <c r="B151" s="10"/>
      <c r="C151" s="24"/>
      <c r="D151" s="21"/>
      <c r="E151" s="21"/>
      <c r="F151" s="21"/>
      <c r="G151" s="22"/>
      <c r="H151" s="21"/>
      <c r="I151" s="21"/>
      <c r="J151" s="31"/>
      <c r="K151" s="27"/>
      <c r="L151" s="28"/>
      <c r="M151" s="27"/>
      <c r="T151" s="1"/>
      <c r="U151" s="1"/>
    </row>
    <row r="152" spans="2:21" s="9" customFormat="1" x14ac:dyDescent="0.35">
      <c r="B152" s="10"/>
      <c r="C152" s="24"/>
      <c r="D152" s="21"/>
      <c r="E152" s="21"/>
      <c r="F152" s="21"/>
      <c r="G152" s="22"/>
      <c r="H152" s="21"/>
      <c r="I152" s="21"/>
      <c r="J152" s="31"/>
      <c r="K152" s="27"/>
      <c r="L152" s="28"/>
      <c r="M152" s="27"/>
    </row>
    <row r="153" spans="2:21" s="9" customFormat="1" x14ac:dyDescent="0.35">
      <c r="B153" s="10"/>
      <c r="C153" s="24"/>
      <c r="D153" s="21"/>
      <c r="E153" s="21"/>
      <c r="F153" s="21"/>
      <c r="G153" s="22"/>
      <c r="H153" s="21"/>
      <c r="I153" s="21"/>
      <c r="J153" s="31"/>
      <c r="K153" s="27"/>
      <c r="L153" s="28"/>
      <c r="M153" s="27"/>
    </row>
    <row r="154" spans="2:21" x14ac:dyDescent="0.35">
      <c r="B154" s="10"/>
      <c r="C154" s="24"/>
      <c r="D154" s="21"/>
      <c r="E154" s="21"/>
      <c r="F154" s="21"/>
      <c r="G154" s="22"/>
      <c r="H154" s="21"/>
      <c r="I154" s="21"/>
      <c r="J154" s="31"/>
      <c r="K154" s="27"/>
      <c r="L154" s="28"/>
      <c r="M154" s="27"/>
      <c r="T154" s="9"/>
      <c r="U154" s="9"/>
    </row>
    <row r="155" spans="2:21" x14ac:dyDescent="0.35">
      <c r="B155" s="10"/>
      <c r="C155" s="24"/>
      <c r="D155" s="21"/>
      <c r="E155" s="21"/>
      <c r="F155" s="21"/>
      <c r="G155" s="22"/>
      <c r="H155" s="21"/>
      <c r="I155" s="21"/>
      <c r="J155" s="31"/>
      <c r="K155" s="27"/>
      <c r="L155" s="28"/>
      <c r="M155" s="27"/>
      <c r="T155" s="9"/>
      <c r="U155" s="9"/>
    </row>
    <row r="156" spans="2:21" x14ac:dyDescent="0.35">
      <c r="B156" s="10"/>
      <c r="C156" s="5"/>
      <c r="D156" s="10"/>
      <c r="E156" s="10"/>
      <c r="F156" s="10"/>
      <c r="G156" s="10"/>
      <c r="H156" s="10"/>
      <c r="I156" s="10"/>
      <c r="J156" s="25"/>
      <c r="K156" s="18"/>
      <c r="L156" s="18"/>
      <c r="M156" s="13"/>
      <c r="T156" s="9"/>
      <c r="U156" s="9"/>
    </row>
    <row r="157" spans="2:21" x14ac:dyDescent="0.35">
      <c r="B157" s="10"/>
      <c r="C157" s="5"/>
      <c r="D157" s="10"/>
      <c r="E157" s="10"/>
      <c r="F157" s="10"/>
      <c r="G157" s="10"/>
      <c r="H157" s="10"/>
      <c r="I157" s="10"/>
      <c r="J157" s="25"/>
      <c r="K157" s="18"/>
      <c r="L157" s="18"/>
      <c r="M157" s="13"/>
    </row>
    <row r="158" spans="2:21" x14ac:dyDescent="0.35">
      <c r="B158" s="10"/>
      <c r="C158" s="5"/>
      <c r="D158" s="10"/>
      <c r="E158" s="10"/>
      <c r="F158" s="10"/>
      <c r="G158" s="10"/>
      <c r="H158" s="10"/>
      <c r="I158" s="10"/>
      <c r="J158" s="18"/>
      <c r="K158" s="18"/>
      <c r="L158" s="18"/>
      <c r="M158" s="13"/>
    </row>
    <row r="159" spans="2:21" x14ac:dyDescent="0.35">
      <c r="B159" s="10"/>
      <c r="C159" s="5"/>
      <c r="D159" s="10"/>
      <c r="E159" s="16"/>
      <c r="F159" s="10"/>
      <c r="G159" s="16"/>
      <c r="H159" s="32"/>
      <c r="I159" s="10"/>
      <c r="J159" s="13"/>
      <c r="K159" s="13"/>
      <c r="L159" s="13"/>
      <c r="M159" s="13"/>
    </row>
    <row r="160" spans="2:21" x14ac:dyDescent="0.35">
      <c r="B160" s="10"/>
      <c r="C160" s="5"/>
      <c r="D160" s="10"/>
      <c r="E160" s="16"/>
      <c r="F160" s="10"/>
      <c r="G160" s="16"/>
      <c r="H160" s="32"/>
      <c r="I160" s="10"/>
      <c r="J160" s="13"/>
      <c r="K160" s="13"/>
      <c r="L160" s="13"/>
      <c r="M160" s="13"/>
    </row>
    <row r="161" spans="2:13" x14ac:dyDescent="0.35">
      <c r="B161" s="10"/>
      <c r="C161" s="5"/>
      <c r="D161" s="10"/>
      <c r="E161" s="16"/>
      <c r="F161" s="10"/>
      <c r="G161" s="16"/>
      <c r="H161" s="32"/>
      <c r="I161" s="10"/>
      <c r="J161" s="13"/>
      <c r="K161" s="13"/>
      <c r="L161" s="13"/>
      <c r="M161" s="13"/>
    </row>
    <row r="162" spans="2:13" x14ac:dyDescent="0.35">
      <c r="B162" s="10"/>
      <c r="C162" s="5"/>
      <c r="D162" s="10"/>
      <c r="E162" s="16"/>
      <c r="F162" s="10"/>
      <c r="G162" s="16"/>
      <c r="H162" s="32"/>
      <c r="I162" s="10"/>
      <c r="J162" s="13"/>
      <c r="K162" s="13"/>
      <c r="L162" s="13"/>
      <c r="M162" s="13"/>
    </row>
    <row r="163" spans="2:13" x14ac:dyDescent="0.35">
      <c r="B163" s="10"/>
      <c r="C163" s="5"/>
      <c r="D163" s="10"/>
      <c r="E163" s="16"/>
      <c r="F163" s="10"/>
      <c r="G163" s="16"/>
      <c r="H163" s="32"/>
      <c r="I163" s="10"/>
      <c r="J163" s="13"/>
      <c r="K163" s="13"/>
      <c r="L163" s="13"/>
      <c r="M163" s="13"/>
    </row>
    <row r="164" spans="2:13" x14ac:dyDescent="0.35">
      <c r="B164" s="10"/>
      <c r="C164" s="24"/>
      <c r="D164" s="10"/>
      <c r="E164" s="16"/>
      <c r="F164" s="16"/>
      <c r="G164" s="16"/>
      <c r="H164" s="32"/>
      <c r="I164" s="10"/>
      <c r="J164" s="13"/>
      <c r="K164" s="13"/>
      <c r="L164" s="13"/>
      <c r="M164" s="13"/>
    </row>
    <row r="165" spans="2:13" x14ac:dyDescent="0.35">
      <c r="B165" s="10"/>
      <c r="C165" s="24"/>
      <c r="D165" s="10"/>
      <c r="E165" s="16"/>
      <c r="F165" s="30"/>
      <c r="G165" s="16"/>
      <c r="H165" s="32"/>
      <c r="I165" s="10"/>
      <c r="J165" s="13"/>
      <c r="K165" s="13"/>
      <c r="L165" s="13"/>
      <c r="M165" s="13"/>
    </row>
    <row r="166" spans="2:13" x14ac:dyDescent="0.35">
      <c r="B166" s="10"/>
      <c r="C166" s="24"/>
      <c r="D166" s="10"/>
      <c r="E166" s="16"/>
      <c r="F166" s="33"/>
      <c r="G166" s="16"/>
      <c r="H166" s="32"/>
      <c r="I166" s="10"/>
      <c r="J166" s="13"/>
      <c r="K166" s="13"/>
      <c r="L166" s="13"/>
      <c r="M166" s="13"/>
    </row>
    <row r="167" spans="2:13" x14ac:dyDescent="0.35">
      <c r="B167" s="10"/>
      <c r="C167" s="24"/>
      <c r="D167" s="10"/>
      <c r="E167" s="16"/>
      <c r="F167" s="33"/>
      <c r="G167" s="16"/>
      <c r="H167" s="32"/>
      <c r="I167" s="10"/>
      <c r="J167" s="13"/>
      <c r="K167" s="13"/>
      <c r="L167" s="13"/>
      <c r="M167" s="13"/>
    </row>
    <row r="168" spans="2:13" x14ac:dyDescent="0.35">
      <c r="B168" s="10"/>
      <c r="C168" s="24"/>
      <c r="D168" s="10"/>
      <c r="E168" s="16"/>
      <c r="F168" s="16"/>
      <c r="G168" s="16"/>
      <c r="H168" s="32"/>
      <c r="I168" s="10"/>
      <c r="J168" s="13"/>
      <c r="K168" s="13"/>
      <c r="L168" s="13"/>
      <c r="M168" s="13"/>
    </row>
    <row r="169" spans="2:13" x14ac:dyDescent="0.35">
      <c r="B169" s="10"/>
      <c r="C169" s="24"/>
      <c r="D169" s="10"/>
      <c r="E169" s="16"/>
      <c r="F169" s="16"/>
      <c r="G169" s="16"/>
      <c r="H169" s="32"/>
      <c r="I169" s="10"/>
      <c r="J169" s="13"/>
      <c r="K169" s="13"/>
      <c r="L169" s="13"/>
      <c r="M169" s="13"/>
    </row>
    <row r="170" spans="2:13" x14ac:dyDescent="0.35">
      <c r="B170" s="10"/>
      <c r="C170" s="5"/>
      <c r="D170" s="10"/>
      <c r="E170" s="16"/>
      <c r="F170" s="16"/>
      <c r="G170" s="16"/>
      <c r="H170" s="32"/>
      <c r="I170" s="10"/>
      <c r="J170" s="13"/>
      <c r="K170" s="13"/>
      <c r="L170" s="13"/>
      <c r="M170" s="13"/>
    </row>
    <row r="171" spans="2:13" x14ac:dyDescent="0.35">
      <c r="B171" s="10"/>
      <c r="C171" s="5"/>
      <c r="D171" s="10"/>
      <c r="E171" s="16"/>
      <c r="F171" s="16"/>
      <c r="G171" s="16"/>
      <c r="H171" s="32"/>
      <c r="I171" s="10"/>
      <c r="J171" s="13"/>
      <c r="K171" s="13"/>
      <c r="L171" s="13"/>
      <c r="M171" s="13"/>
    </row>
    <row r="172" spans="2:13" x14ac:dyDescent="0.35">
      <c r="B172" s="10"/>
      <c r="C172" s="5"/>
      <c r="D172" s="10"/>
      <c r="E172" s="16"/>
      <c r="F172" s="33"/>
      <c r="G172" s="16"/>
      <c r="H172" s="32"/>
      <c r="I172" s="10"/>
      <c r="J172" s="13"/>
      <c r="K172" s="13"/>
      <c r="L172" s="13"/>
      <c r="M172" s="13"/>
    </row>
    <row r="173" spans="2:13" x14ac:dyDescent="0.35">
      <c r="B173" s="10"/>
      <c r="C173" s="5"/>
      <c r="D173" s="10"/>
      <c r="E173" s="10"/>
      <c r="F173" s="10"/>
      <c r="G173" s="10"/>
      <c r="H173" s="10"/>
      <c r="I173" s="10"/>
      <c r="J173" s="34"/>
      <c r="K173" s="35"/>
      <c r="L173" s="35"/>
      <c r="M173" s="13"/>
    </row>
    <row r="174" spans="2:13" x14ac:dyDescent="0.35">
      <c r="B174" s="10"/>
      <c r="C174" s="5"/>
      <c r="D174" s="10"/>
      <c r="E174" s="10"/>
      <c r="F174" s="10"/>
      <c r="G174" s="10"/>
      <c r="H174" s="10"/>
      <c r="I174" s="10"/>
      <c r="J174" s="35"/>
      <c r="K174" s="35"/>
      <c r="L174" s="35"/>
      <c r="M174" s="13"/>
    </row>
    <row r="175" spans="2:13" x14ac:dyDescent="0.35">
      <c r="B175" s="10"/>
      <c r="C175" s="5"/>
      <c r="D175" s="10"/>
      <c r="E175" s="10"/>
      <c r="F175" s="10"/>
      <c r="G175" s="10"/>
      <c r="H175" s="10"/>
      <c r="I175" s="10"/>
      <c r="J175" s="34"/>
      <c r="K175" s="35"/>
      <c r="L175" s="35"/>
      <c r="M175" s="13"/>
    </row>
    <row r="176" spans="2:13" x14ac:dyDescent="0.35">
      <c r="B176" s="10"/>
      <c r="C176" s="5"/>
      <c r="D176" s="10"/>
      <c r="E176" s="10"/>
      <c r="F176" s="10"/>
      <c r="G176" s="10"/>
      <c r="H176" s="10"/>
      <c r="I176" s="10"/>
      <c r="J176" s="34"/>
      <c r="K176" s="35"/>
      <c r="L176" s="35"/>
      <c r="M176" s="13"/>
    </row>
    <row r="177" spans="2:13" x14ac:dyDescent="0.35">
      <c r="B177" s="10"/>
      <c r="C177" s="5"/>
      <c r="D177" s="10"/>
      <c r="E177" s="10"/>
      <c r="F177" s="10"/>
      <c r="G177" s="10"/>
      <c r="H177" s="10"/>
      <c r="I177" s="10"/>
      <c r="J177" s="34"/>
      <c r="K177" s="35"/>
      <c r="L177" s="35"/>
      <c r="M177" s="13"/>
    </row>
    <row r="178" spans="2:13" x14ac:dyDescent="0.35">
      <c r="B178" s="10"/>
      <c r="C178" s="5"/>
      <c r="D178" s="10"/>
      <c r="E178" s="10"/>
      <c r="F178" s="10"/>
      <c r="G178" s="10"/>
      <c r="H178" s="10"/>
      <c r="I178" s="10"/>
      <c r="J178" s="34"/>
      <c r="K178" s="35"/>
      <c r="L178" s="35"/>
      <c r="M178" s="13"/>
    </row>
    <row r="179" spans="2:13" x14ac:dyDescent="0.35">
      <c r="B179" s="10"/>
      <c r="C179" s="5"/>
      <c r="D179" s="10"/>
      <c r="E179" s="10"/>
      <c r="F179" s="10"/>
      <c r="G179" s="10"/>
      <c r="H179" s="10"/>
      <c r="I179" s="10"/>
      <c r="J179" s="34"/>
      <c r="K179" s="35"/>
      <c r="L179" s="35"/>
      <c r="M179" s="13"/>
    </row>
    <row r="180" spans="2:13" x14ac:dyDescent="0.35">
      <c r="B180" s="10"/>
      <c r="C180" s="5"/>
      <c r="D180" s="10"/>
      <c r="E180" s="10"/>
      <c r="F180" s="10"/>
      <c r="G180" s="10"/>
      <c r="H180" s="10"/>
      <c r="I180" s="10"/>
      <c r="J180" s="34"/>
      <c r="K180" s="35"/>
      <c r="L180" s="35"/>
      <c r="M180" s="13"/>
    </row>
    <row r="181" spans="2:13" x14ac:dyDescent="0.35">
      <c r="B181" s="10"/>
      <c r="C181" s="5"/>
      <c r="D181" s="10"/>
      <c r="E181" s="10"/>
      <c r="F181" s="10"/>
      <c r="G181" s="10"/>
      <c r="H181" s="10"/>
      <c r="I181" s="10"/>
      <c r="J181" s="34"/>
      <c r="K181" s="35"/>
      <c r="L181" s="35"/>
      <c r="M181" s="13"/>
    </row>
    <row r="182" spans="2:13" x14ac:dyDescent="0.35">
      <c r="B182" s="10"/>
      <c r="C182" s="5"/>
      <c r="D182" s="10"/>
      <c r="E182" s="10"/>
      <c r="F182" s="10"/>
      <c r="G182" s="10"/>
      <c r="H182" s="10"/>
      <c r="I182" s="10"/>
      <c r="J182" s="34"/>
      <c r="K182" s="35"/>
      <c r="L182" s="35"/>
      <c r="M182" s="13"/>
    </row>
    <row r="183" spans="2:13" x14ac:dyDescent="0.35">
      <c r="B183" s="10"/>
      <c r="C183" s="5"/>
      <c r="D183" s="10"/>
      <c r="E183" s="10"/>
      <c r="F183" s="10"/>
      <c r="G183" s="10"/>
      <c r="H183" s="10"/>
      <c r="I183" s="10"/>
      <c r="J183" s="34"/>
      <c r="K183" s="35"/>
      <c r="L183" s="35"/>
      <c r="M183" s="13"/>
    </row>
    <row r="184" spans="2:13" x14ac:dyDescent="0.35">
      <c r="B184" s="10"/>
      <c r="C184" s="5"/>
      <c r="D184" s="10"/>
      <c r="E184" s="10"/>
      <c r="F184" s="10"/>
      <c r="G184" s="10"/>
      <c r="H184" s="10"/>
      <c r="I184" s="10"/>
      <c r="J184" s="34"/>
      <c r="K184" s="35"/>
      <c r="L184" s="35"/>
      <c r="M184" s="13"/>
    </row>
    <row r="185" spans="2:13" x14ac:dyDescent="0.35">
      <c r="B185" s="10"/>
      <c r="C185" s="5"/>
      <c r="D185" s="10"/>
      <c r="E185" s="10"/>
      <c r="F185" s="10"/>
      <c r="G185" s="10"/>
      <c r="H185" s="10"/>
      <c r="I185" s="10"/>
      <c r="J185" s="34"/>
      <c r="K185" s="35"/>
      <c r="L185" s="35"/>
      <c r="M185" s="13"/>
    </row>
    <row r="186" spans="2:13" x14ac:dyDescent="0.35">
      <c r="B186" s="10"/>
      <c r="C186" s="5"/>
      <c r="D186" s="10"/>
      <c r="E186" s="10"/>
      <c r="F186" s="10"/>
      <c r="G186" s="10"/>
      <c r="H186" s="10"/>
      <c r="I186" s="10"/>
      <c r="J186" s="34"/>
      <c r="K186" s="35"/>
      <c r="L186" s="35"/>
      <c r="M186" s="13"/>
    </row>
    <row r="187" spans="2:13" x14ac:dyDescent="0.35">
      <c r="B187" s="10"/>
      <c r="C187" s="5"/>
      <c r="D187" s="10"/>
      <c r="E187" s="10"/>
      <c r="F187" s="10"/>
      <c r="G187" s="10"/>
      <c r="H187" s="10"/>
      <c r="I187" s="10"/>
      <c r="J187" s="26"/>
      <c r="K187" s="35"/>
      <c r="L187" s="35"/>
      <c r="M187" s="13"/>
    </row>
    <row r="188" spans="2:13" x14ac:dyDescent="0.35">
      <c r="B188" s="10"/>
      <c r="C188" s="5"/>
      <c r="D188" s="10"/>
      <c r="E188" s="10"/>
      <c r="F188" s="10"/>
      <c r="G188" s="10"/>
      <c r="H188" s="10"/>
      <c r="I188" s="10"/>
      <c r="J188" s="26"/>
      <c r="K188" s="35"/>
      <c r="L188" s="35"/>
      <c r="M188" s="13"/>
    </row>
    <row r="189" spans="2:13" x14ac:dyDescent="0.35">
      <c r="B189" s="10"/>
      <c r="C189" s="5"/>
      <c r="D189" s="10"/>
      <c r="E189" s="10"/>
      <c r="F189" s="10"/>
      <c r="G189" s="10"/>
      <c r="H189" s="10"/>
      <c r="I189" s="10"/>
      <c r="J189" s="26"/>
      <c r="K189" s="35"/>
      <c r="L189" s="35"/>
      <c r="M189" s="13"/>
    </row>
    <row r="190" spans="2:13" x14ac:dyDescent="0.35">
      <c r="B190" s="10"/>
      <c r="C190" s="5"/>
      <c r="D190" s="10"/>
      <c r="E190" s="10"/>
      <c r="F190" s="10"/>
      <c r="G190" s="10"/>
      <c r="H190" s="10"/>
      <c r="I190" s="10"/>
      <c r="J190" s="26"/>
      <c r="K190" s="35"/>
      <c r="L190" s="35"/>
      <c r="M190" s="13"/>
    </row>
    <row r="191" spans="2:13" x14ac:dyDescent="0.35">
      <c r="B191" s="10"/>
      <c r="C191" s="5"/>
      <c r="D191" s="10"/>
      <c r="E191" s="10"/>
      <c r="F191" s="10"/>
      <c r="G191" s="10"/>
      <c r="H191" s="10"/>
      <c r="I191" s="10"/>
      <c r="J191" s="26"/>
      <c r="K191" s="35"/>
      <c r="L191" s="35"/>
      <c r="M191" s="13"/>
    </row>
    <row r="192" spans="2:13" x14ac:dyDescent="0.35">
      <c r="B192" s="10"/>
      <c r="C192" s="5"/>
      <c r="D192" s="10"/>
      <c r="E192" s="10"/>
      <c r="F192" s="10"/>
      <c r="G192" s="10"/>
      <c r="H192" s="10"/>
      <c r="I192" s="10"/>
      <c r="J192" s="26"/>
      <c r="K192" s="35"/>
      <c r="L192" s="35"/>
      <c r="M192" s="13"/>
    </row>
    <row r="193" spans="2:13" x14ac:dyDescent="0.35">
      <c r="B193" s="10"/>
      <c r="C193" s="5"/>
      <c r="D193" s="10"/>
      <c r="E193" s="10"/>
      <c r="F193" s="10"/>
      <c r="G193" s="10"/>
      <c r="H193" s="10"/>
      <c r="I193" s="10"/>
      <c r="J193" s="26"/>
      <c r="K193" s="35"/>
      <c r="L193" s="35"/>
      <c r="M193" s="13"/>
    </row>
    <row r="194" spans="2:13" x14ac:dyDescent="0.35">
      <c r="B194" s="10"/>
      <c r="C194" s="5"/>
      <c r="D194" s="10"/>
      <c r="E194" s="10"/>
      <c r="F194" s="10"/>
      <c r="G194" s="10"/>
      <c r="H194" s="10"/>
      <c r="I194" s="10"/>
      <c r="J194" s="26"/>
      <c r="K194" s="35"/>
      <c r="L194" s="35"/>
      <c r="M194" s="13"/>
    </row>
    <row r="195" spans="2:13" x14ac:dyDescent="0.35">
      <c r="B195" s="10"/>
      <c r="C195" s="5"/>
      <c r="D195" s="10"/>
      <c r="E195" s="10"/>
      <c r="F195" s="10"/>
      <c r="G195" s="10"/>
      <c r="H195" s="10"/>
      <c r="I195" s="10"/>
      <c r="J195" s="26"/>
      <c r="K195" s="35"/>
      <c r="L195" s="35"/>
      <c r="M195" s="13"/>
    </row>
    <row r="196" spans="2:13" x14ac:dyDescent="0.35">
      <c r="B196" s="10"/>
      <c r="C196" s="5"/>
      <c r="D196" s="10"/>
      <c r="E196" s="10"/>
      <c r="F196" s="10"/>
      <c r="G196" s="10"/>
      <c r="H196" s="10"/>
      <c r="I196" s="10"/>
      <c r="J196" s="26"/>
      <c r="K196" s="35"/>
      <c r="L196" s="35"/>
      <c r="M196" s="13"/>
    </row>
    <row r="197" spans="2:13" x14ac:dyDescent="0.35">
      <c r="B197" s="10"/>
      <c r="C197" s="5"/>
      <c r="D197" s="10"/>
      <c r="E197" s="10"/>
      <c r="F197" s="10"/>
      <c r="G197" s="10"/>
      <c r="H197" s="10"/>
      <c r="I197" s="10"/>
      <c r="J197" s="26"/>
      <c r="K197" s="35"/>
      <c r="L197" s="35"/>
      <c r="M197" s="13"/>
    </row>
    <row r="198" spans="2:13" x14ac:dyDescent="0.35">
      <c r="B198" s="10"/>
      <c r="C198" s="5"/>
      <c r="D198" s="10"/>
      <c r="E198" s="10"/>
      <c r="F198" s="10"/>
      <c r="G198" s="10"/>
      <c r="H198" s="10"/>
      <c r="I198" s="10"/>
      <c r="J198" s="26"/>
      <c r="K198" s="35"/>
      <c r="L198" s="35"/>
      <c r="M198" s="13"/>
    </row>
    <row r="199" spans="2:13" x14ac:dyDescent="0.35">
      <c r="B199" s="10"/>
      <c r="C199" s="5"/>
      <c r="D199" s="10"/>
      <c r="E199" s="10"/>
      <c r="F199" s="10"/>
      <c r="G199" s="10"/>
      <c r="H199" s="10"/>
      <c r="I199" s="10"/>
      <c r="J199" s="26"/>
      <c r="K199" s="35"/>
      <c r="L199" s="35"/>
      <c r="M199" s="13"/>
    </row>
    <row r="200" spans="2:13" x14ac:dyDescent="0.35">
      <c r="B200" s="10"/>
      <c r="C200" s="5"/>
      <c r="D200" s="10"/>
      <c r="E200" s="10"/>
      <c r="F200" s="10"/>
      <c r="G200" s="10"/>
      <c r="H200" s="10"/>
      <c r="I200" s="10"/>
      <c r="J200" s="26"/>
      <c r="K200" s="35"/>
      <c r="L200" s="35"/>
      <c r="M200" s="13"/>
    </row>
    <row r="201" spans="2:13" x14ac:dyDescent="0.35">
      <c r="B201" s="10"/>
      <c r="C201" s="5"/>
      <c r="D201" s="10"/>
      <c r="E201" s="10"/>
      <c r="F201" s="10"/>
      <c r="G201" s="10"/>
      <c r="H201" s="10"/>
      <c r="I201" s="10"/>
      <c r="J201" s="26"/>
      <c r="K201" s="35"/>
      <c r="L201" s="35"/>
      <c r="M201" s="13"/>
    </row>
    <row r="202" spans="2:13" x14ac:dyDescent="0.35">
      <c r="B202" s="10"/>
      <c r="C202" s="5"/>
      <c r="D202" s="10"/>
      <c r="E202" s="10"/>
      <c r="F202" s="10"/>
      <c r="G202" s="10"/>
      <c r="H202" s="10"/>
      <c r="I202" s="10"/>
      <c r="J202" s="26"/>
      <c r="K202" s="35"/>
      <c r="L202" s="35"/>
      <c r="M202" s="13"/>
    </row>
    <row r="203" spans="2:13" x14ac:dyDescent="0.35">
      <c r="B203" s="10"/>
      <c r="C203" s="5"/>
      <c r="D203" s="10"/>
      <c r="E203" s="10"/>
      <c r="F203" s="10"/>
      <c r="G203" s="10"/>
      <c r="H203" s="10"/>
      <c r="I203" s="10"/>
      <c r="J203" s="34"/>
      <c r="K203" s="35"/>
      <c r="L203" s="35"/>
      <c r="M203" s="13"/>
    </row>
    <row r="204" spans="2:13" x14ac:dyDescent="0.35">
      <c r="B204" s="10"/>
      <c r="C204" s="5"/>
      <c r="D204" s="10"/>
      <c r="E204" s="10"/>
      <c r="F204" s="10"/>
      <c r="G204" s="10"/>
      <c r="H204" s="10"/>
      <c r="I204" s="10"/>
      <c r="J204" s="36"/>
      <c r="K204" s="31"/>
      <c r="L204" s="37"/>
      <c r="M204" s="31"/>
    </row>
    <row r="205" spans="2:13" x14ac:dyDescent="0.35">
      <c r="B205" s="10"/>
      <c r="C205" s="5"/>
      <c r="D205" s="10"/>
      <c r="E205" s="10"/>
      <c r="F205" s="10"/>
      <c r="G205" s="10"/>
      <c r="H205" s="10"/>
      <c r="I205" s="10"/>
      <c r="J205" s="36"/>
      <c r="K205" s="31"/>
      <c r="L205" s="37"/>
      <c r="M205" s="31"/>
    </row>
    <row r="206" spans="2:13" x14ac:dyDescent="0.35">
      <c r="B206" s="10"/>
      <c r="C206" s="5"/>
      <c r="D206" s="10"/>
      <c r="E206" s="10"/>
      <c r="F206" s="10"/>
      <c r="G206" s="10"/>
      <c r="H206" s="10"/>
      <c r="I206" s="10"/>
      <c r="J206" s="36"/>
      <c r="K206" s="31"/>
      <c r="L206" s="37"/>
      <c r="M206" s="31"/>
    </row>
    <row r="207" spans="2:13" x14ac:dyDescent="0.35">
      <c r="B207" s="10"/>
      <c r="C207" s="5"/>
      <c r="D207" s="10"/>
      <c r="E207" s="10"/>
      <c r="F207" s="10"/>
      <c r="G207" s="10"/>
      <c r="H207" s="10"/>
      <c r="I207" s="10"/>
      <c r="J207" s="36"/>
      <c r="K207" s="31"/>
      <c r="L207" s="37"/>
      <c r="M207" s="31"/>
    </row>
    <row r="208" spans="2:13" x14ac:dyDescent="0.35">
      <c r="B208" s="10"/>
      <c r="C208" s="5"/>
      <c r="D208" s="10"/>
      <c r="E208" s="10"/>
      <c r="F208" s="10"/>
      <c r="G208" s="10"/>
      <c r="H208" s="10"/>
      <c r="I208" s="10"/>
      <c r="J208" s="36"/>
      <c r="K208" s="31"/>
      <c r="L208" s="37"/>
      <c r="M208" s="31"/>
    </row>
    <row r="209" spans="2:13" x14ac:dyDescent="0.35">
      <c r="B209" s="10"/>
      <c r="C209" s="5"/>
      <c r="D209" s="10"/>
      <c r="E209" s="10"/>
      <c r="F209" s="10"/>
      <c r="G209" s="10"/>
      <c r="H209" s="10"/>
      <c r="I209" s="10"/>
      <c r="J209" s="36"/>
      <c r="K209" s="31"/>
      <c r="L209" s="37"/>
      <c r="M209" s="31"/>
    </row>
    <row r="210" spans="2:13" x14ac:dyDescent="0.35">
      <c r="B210" s="10"/>
      <c r="C210" s="5"/>
      <c r="D210" s="10"/>
      <c r="E210" s="10"/>
      <c r="F210" s="10"/>
      <c r="G210" s="10"/>
      <c r="H210" s="10"/>
      <c r="I210" s="10"/>
      <c r="J210" s="36"/>
      <c r="K210" s="31"/>
      <c r="L210" s="37"/>
      <c r="M210" s="31"/>
    </row>
    <row r="211" spans="2:13" x14ac:dyDescent="0.35">
      <c r="B211" s="10"/>
      <c r="C211" s="5"/>
      <c r="D211" s="10"/>
      <c r="E211" s="10"/>
      <c r="F211" s="10"/>
      <c r="G211" s="10"/>
      <c r="H211" s="10"/>
      <c r="I211" s="10"/>
      <c r="J211" s="36"/>
      <c r="K211" s="31"/>
      <c r="L211" s="37"/>
      <c r="M211" s="31"/>
    </row>
    <row r="212" spans="2:13" x14ac:dyDescent="0.35">
      <c r="B212" s="10"/>
      <c r="C212" s="5"/>
      <c r="D212" s="10"/>
      <c r="E212" s="10"/>
      <c r="F212" s="10"/>
      <c r="G212" s="10"/>
      <c r="H212" s="10"/>
      <c r="I212" s="10"/>
      <c r="J212" s="36"/>
      <c r="K212" s="31"/>
      <c r="L212" s="37"/>
      <c r="M212" s="31"/>
    </row>
    <row r="213" spans="2:13" x14ac:dyDescent="0.35">
      <c r="B213" s="10"/>
      <c r="C213" s="5"/>
      <c r="D213" s="10"/>
      <c r="E213" s="10"/>
      <c r="F213" s="10"/>
      <c r="G213" s="10"/>
      <c r="H213" s="10"/>
      <c r="I213" s="10"/>
      <c r="J213" s="36"/>
      <c r="K213" s="31"/>
      <c r="L213" s="37"/>
      <c r="M213" s="31"/>
    </row>
    <row r="214" spans="2:13" x14ac:dyDescent="0.35">
      <c r="B214" s="10"/>
      <c r="C214" s="5"/>
      <c r="D214" s="10"/>
      <c r="E214" s="10"/>
      <c r="F214" s="10"/>
      <c r="G214" s="10"/>
      <c r="H214" s="10"/>
      <c r="I214" s="10"/>
      <c r="J214" s="36"/>
      <c r="K214" s="31"/>
      <c r="L214" s="37"/>
      <c r="M214" s="31"/>
    </row>
    <row r="215" spans="2:13" x14ac:dyDescent="0.35">
      <c r="B215" s="10"/>
      <c r="C215" s="5"/>
      <c r="D215" s="10"/>
      <c r="E215" s="10"/>
      <c r="F215" s="10"/>
      <c r="G215" s="10"/>
      <c r="H215" s="10"/>
      <c r="I215" s="10"/>
      <c r="J215" s="36"/>
      <c r="K215" s="31"/>
      <c r="L215" s="37"/>
      <c r="M215" s="31"/>
    </row>
    <row r="216" spans="2:13" x14ac:dyDescent="0.35">
      <c r="B216" s="10"/>
      <c r="C216" s="5"/>
      <c r="D216" s="10"/>
      <c r="E216" s="10"/>
      <c r="F216" s="10"/>
      <c r="G216" s="10"/>
      <c r="H216" s="10"/>
      <c r="I216" s="10"/>
      <c r="J216" s="36"/>
      <c r="K216" s="31"/>
      <c r="L216" s="37"/>
      <c r="M216" s="31"/>
    </row>
    <row r="217" spans="2:13" x14ac:dyDescent="0.35">
      <c r="B217" s="10"/>
      <c r="C217" s="5"/>
      <c r="D217" s="10"/>
      <c r="E217" s="10"/>
      <c r="F217" s="10"/>
      <c r="G217" s="10"/>
      <c r="H217" s="10"/>
      <c r="I217" s="10"/>
      <c r="J217" s="36"/>
      <c r="K217" s="31"/>
      <c r="L217" s="37"/>
      <c r="M217" s="31"/>
    </row>
    <row r="218" spans="2:13" x14ac:dyDescent="0.35">
      <c r="B218" s="10"/>
      <c r="C218" s="5"/>
      <c r="D218" s="10"/>
      <c r="E218" s="10"/>
      <c r="F218" s="10"/>
      <c r="G218" s="10"/>
      <c r="H218" s="10"/>
      <c r="I218" s="10"/>
      <c r="J218" s="36"/>
      <c r="K218" s="31"/>
      <c r="L218" s="37"/>
      <c r="M218" s="31"/>
    </row>
    <row r="219" spans="2:13" x14ac:dyDescent="0.35">
      <c r="B219" s="10"/>
      <c r="C219" s="5"/>
      <c r="D219" s="10"/>
      <c r="E219" s="10"/>
      <c r="F219" s="10"/>
      <c r="G219" s="10"/>
      <c r="H219" s="10"/>
      <c r="I219" s="10"/>
      <c r="J219" s="36"/>
      <c r="K219" s="31"/>
      <c r="L219" s="37"/>
      <c r="M219" s="31"/>
    </row>
    <row r="220" spans="2:13" x14ac:dyDescent="0.35">
      <c r="B220" s="10"/>
      <c r="C220" s="5"/>
      <c r="D220" s="10"/>
      <c r="E220" s="10"/>
      <c r="F220" s="10"/>
      <c r="G220" s="10"/>
      <c r="H220" s="10"/>
      <c r="I220" s="10"/>
      <c r="J220" s="36"/>
      <c r="K220" s="31"/>
      <c r="L220" s="37"/>
      <c r="M220" s="31"/>
    </row>
    <row r="221" spans="2:13" x14ac:dyDescent="0.35">
      <c r="B221" s="10"/>
      <c r="C221" s="5"/>
      <c r="D221" s="10"/>
      <c r="E221" s="10"/>
      <c r="F221" s="10"/>
      <c r="G221" s="10"/>
      <c r="H221" s="10"/>
      <c r="I221" s="10"/>
      <c r="J221" s="36"/>
      <c r="K221" s="31"/>
      <c r="L221" s="37"/>
      <c r="M221" s="31"/>
    </row>
    <row r="222" spans="2:13" x14ac:dyDescent="0.35">
      <c r="B222" s="10"/>
      <c r="C222" s="5"/>
      <c r="D222" s="10"/>
      <c r="E222" s="10"/>
      <c r="F222" s="10"/>
      <c r="G222" s="10"/>
      <c r="H222" s="10"/>
      <c r="I222" s="10"/>
      <c r="J222" s="36"/>
      <c r="K222" s="31"/>
      <c r="L222" s="37"/>
      <c r="M222" s="31"/>
    </row>
    <row r="223" spans="2:13" x14ac:dyDescent="0.35">
      <c r="B223" s="10"/>
      <c r="C223" s="5"/>
      <c r="D223" s="10"/>
      <c r="E223" s="10"/>
      <c r="F223" s="10"/>
      <c r="G223" s="10"/>
      <c r="H223" s="10"/>
      <c r="I223" s="10"/>
      <c r="J223" s="36"/>
      <c r="K223" s="31"/>
      <c r="L223" s="37"/>
      <c r="M223" s="31"/>
    </row>
    <row r="224" spans="2:13" x14ac:dyDescent="0.35">
      <c r="B224" s="10"/>
      <c r="C224" s="5"/>
      <c r="D224" s="10"/>
      <c r="E224" s="10"/>
      <c r="F224" s="10"/>
      <c r="G224" s="10"/>
      <c r="H224" s="10"/>
      <c r="I224" s="10"/>
      <c r="J224" s="36"/>
      <c r="K224" s="31"/>
      <c r="L224" s="37"/>
      <c r="M224" s="31"/>
    </row>
    <row r="225" spans="2:13" x14ac:dyDescent="0.35">
      <c r="B225" s="10"/>
      <c r="C225" s="5"/>
      <c r="D225" s="10"/>
      <c r="E225" s="10"/>
      <c r="F225" s="10"/>
      <c r="G225" s="10"/>
      <c r="H225" s="10"/>
      <c r="I225" s="10"/>
      <c r="J225" s="36"/>
      <c r="K225" s="31"/>
      <c r="L225" s="37"/>
      <c r="M225" s="31"/>
    </row>
    <row r="226" spans="2:13" x14ac:dyDescent="0.35">
      <c r="B226" s="10"/>
      <c r="C226" s="5"/>
      <c r="D226" s="10"/>
      <c r="E226" s="10"/>
      <c r="F226" s="10"/>
      <c r="G226" s="10"/>
      <c r="H226" s="10"/>
      <c r="I226" s="10"/>
      <c r="J226" s="36"/>
      <c r="K226" s="31"/>
      <c r="L226" s="37"/>
      <c r="M226" s="31"/>
    </row>
    <row r="227" spans="2:13" x14ac:dyDescent="0.35">
      <c r="B227" s="10"/>
      <c r="C227" s="5"/>
      <c r="D227" s="10"/>
      <c r="E227" s="10"/>
      <c r="F227" s="10"/>
      <c r="G227" s="10"/>
      <c r="H227" s="10"/>
      <c r="I227" s="10"/>
      <c r="J227" s="36"/>
      <c r="K227" s="31"/>
      <c r="L227" s="37"/>
      <c r="M227" s="31"/>
    </row>
    <row r="228" spans="2:13" x14ac:dyDescent="0.35">
      <c r="B228" s="10"/>
      <c r="C228" s="5"/>
      <c r="D228" s="10"/>
      <c r="E228" s="10"/>
      <c r="F228" s="10"/>
      <c r="G228" s="10"/>
      <c r="H228" s="10"/>
      <c r="I228" s="10"/>
      <c r="J228" s="36"/>
      <c r="K228" s="31"/>
      <c r="L228" s="37"/>
      <c r="M228" s="31"/>
    </row>
    <row r="229" spans="2:13" x14ac:dyDescent="0.35">
      <c r="B229" s="10"/>
      <c r="C229" s="5"/>
      <c r="D229" s="10"/>
      <c r="E229" s="10"/>
      <c r="F229" s="10"/>
      <c r="G229" s="10"/>
      <c r="H229" s="10"/>
      <c r="I229" s="10"/>
      <c r="J229" s="36"/>
      <c r="K229" s="31"/>
      <c r="L229" s="37"/>
      <c r="M229" s="31"/>
    </row>
    <row r="230" spans="2:13" x14ac:dyDescent="0.35">
      <c r="B230" s="10"/>
      <c r="C230" s="5"/>
      <c r="D230" s="10"/>
      <c r="E230" s="10"/>
      <c r="F230" s="10"/>
      <c r="G230" s="10"/>
      <c r="H230" s="10"/>
      <c r="I230" s="10"/>
      <c r="J230" s="36"/>
      <c r="K230" s="31"/>
      <c r="L230" s="37"/>
      <c r="M230" s="31"/>
    </row>
    <row r="231" spans="2:13" x14ac:dyDescent="0.35">
      <c r="B231" s="10"/>
      <c r="C231" s="5"/>
      <c r="D231" s="10"/>
      <c r="E231" s="10"/>
      <c r="F231" s="10"/>
      <c r="G231" s="10"/>
      <c r="H231" s="10"/>
      <c r="I231" s="10"/>
      <c r="J231" s="36"/>
      <c r="K231" s="31"/>
      <c r="L231" s="37"/>
      <c r="M231" s="31"/>
    </row>
    <row r="232" spans="2:13" x14ac:dyDescent="0.35">
      <c r="B232" s="10"/>
      <c r="C232" s="5"/>
      <c r="D232" s="10"/>
      <c r="E232" s="10"/>
      <c r="F232" s="10"/>
      <c r="G232" s="10"/>
      <c r="H232" s="10"/>
      <c r="I232" s="10"/>
      <c r="J232" s="36"/>
      <c r="K232" s="31"/>
      <c r="L232" s="31"/>
      <c r="M232" s="31"/>
    </row>
    <row r="233" spans="2:13" x14ac:dyDescent="0.35">
      <c r="B233" s="10"/>
      <c r="C233" s="5"/>
      <c r="D233" s="10"/>
      <c r="E233" s="10"/>
      <c r="F233" s="10"/>
      <c r="G233" s="10"/>
      <c r="H233" s="10"/>
      <c r="I233" s="10"/>
      <c r="J233" s="36"/>
      <c r="K233" s="31"/>
      <c r="L233" s="31"/>
      <c r="M233" s="31"/>
    </row>
    <row r="234" spans="2:13" x14ac:dyDescent="0.35">
      <c r="B234" s="10"/>
      <c r="C234" s="5"/>
      <c r="D234" s="10"/>
      <c r="E234" s="10"/>
      <c r="F234" s="10"/>
      <c r="G234" s="10"/>
      <c r="H234" s="10"/>
      <c r="I234" s="10"/>
      <c r="J234" s="34"/>
      <c r="K234" s="13"/>
      <c r="L234" s="13"/>
      <c r="M234" s="13"/>
    </row>
    <row r="235" spans="2:13" x14ac:dyDescent="0.35">
      <c r="B235" s="10"/>
      <c r="C235" s="5"/>
      <c r="D235" s="10"/>
      <c r="E235" s="10"/>
      <c r="F235" s="10"/>
      <c r="G235" s="10"/>
      <c r="H235" s="10"/>
      <c r="I235" s="10"/>
      <c r="J235" s="34"/>
      <c r="K235" s="13"/>
      <c r="L235" s="13"/>
      <c r="M235" s="13"/>
    </row>
    <row r="236" spans="2:13" x14ac:dyDescent="0.35">
      <c r="B236" s="10"/>
      <c r="C236" s="5"/>
      <c r="D236" s="10"/>
      <c r="E236" s="10"/>
      <c r="F236" s="10"/>
      <c r="G236" s="10"/>
      <c r="H236" s="10"/>
      <c r="I236" s="10"/>
      <c r="J236" s="34"/>
      <c r="K236" s="13"/>
      <c r="L236" s="13"/>
      <c r="M236" s="13"/>
    </row>
    <row r="237" spans="2:13" x14ac:dyDescent="0.35">
      <c r="B237" s="10"/>
      <c r="C237" s="5"/>
      <c r="D237" s="10"/>
      <c r="E237" s="10"/>
      <c r="F237" s="10"/>
      <c r="G237" s="10"/>
      <c r="H237" s="10"/>
      <c r="I237" s="10"/>
      <c r="J237" s="34"/>
      <c r="K237" s="13"/>
      <c r="L237" s="13"/>
      <c r="M237" s="13"/>
    </row>
    <row r="238" spans="2:13" x14ac:dyDescent="0.35">
      <c r="B238" s="10"/>
      <c r="C238" s="5"/>
      <c r="D238" s="10"/>
      <c r="E238" s="10"/>
      <c r="F238" s="10"/>
      <c r="G238" s="10"/>
      <c r="H238" s="10"/>
      <c r="I238" s="10"/>
      <c r="J238" s="34"/>
      <c r="K238" s="13"/>
      <c r="L238" s="13"/>
      <c r="M238" s="13"/>
    </row>
    <row r="239" spans="2:13" x14ac:dyDescent="0.35">
      <c r="B239" s="10"/>
      <c r="C239" s="5"/>
      <c r="D239" s="10"/>
      <c r="E239" s="10"/>
      <c r="F239" s="10"/>
      <c r="G239" s="10"/>
      <c r="H239" s="10"/>
      <c r="I239" s="10"/>
      <c r="J239" s="38"/>
      <c r="K239" s="31"/>
      <c r="L239" s="31"/>
      <c r="M239" s="31"/>
    </row>
    <row r="240" spans="2:13" x14ac:dyDescent="0.35">
      <c r="B240" s="10"/>
      <c r="C240" s="5"/>
      <c r="D240" s="10"/>
      <c r="E240" s="10"/>
      <c r="F240" s="10"/>
      <c r="G240" s="10"/>
      <c r="H240" s="10"/>
      <c r="I240" s="10"/>
      <c r="J240" s="34"/>
      <c r="K240" s="18"/>
      <c r="L240" s="18"/>
      <c r="M240" s="18"/>
    </row>
    <row r="241" spans="2:13" x14ac:dyDescent="0.35">
      <c r="B241" s="10"/>
      <c r="C241" s="5"/>
      <c r="D241" s="10"/>
      <c r="E241" s="10"/>
      <c r="F241" s="10"/>
      <c r="G241" s="10"/>
      <c r="H241" s="10"/>
      <c r="I241" s="10"/>
      <c r="J241" s="34"/>
      <c r="K241" s="39"/>
      <c r="L241" s="40"/>
      <c r="M241" s="19"/>
    </row>
    <row r="242" spans="2:13" x14ac:dyDescent="0.35">
      <c r="B242" s="10"/>
      <c r="C242" s="5"/>
      <c r="D242" s="10"/>
      <c r="E242" s="10"/>
      <c r="F242" s="10"/>
      <c r="G242" s="10"/>
      <c r="H242" s="17"/>
      <c r="I242" s="10"/>
      <c r="J242" s="34"/>
      <c r="K242" s="13"/>
      <c r="L242" s="35"/>
      <c r="M242" s="13"/>
    </row>
    <row r="243" spans="2:13" x14ac:dyDescent="0.35">
      <c r="B243" s="10"/>
      <c r="C243" s="5"/>
      <c r="D243" s="10"/>
      <c r="E243" s="10"/>
      <c r="F243" s="10"/>
      <c r="G243" s="10"/>
      <c r="H243" s="17"/>
      <c r="I243" s="10"/>
      <c r="J243" s="34"/>
      <c r="K243" s="13"/>
      <c r="L243" s="35"/>
      <c r="M243" s="13"/>
    </row>
    <row r="244" spans="2:13" x14ac:dyDescent="0.35">
      <c r="B244" s="10"/>
      <c r="C244" s="5"/>
      <c r="D244" s="10"/>
      <c r="E244" s="10"/>
      <c r="F244" s="10"/>
      <c r="G244" s="10"/>
      <c r="H244" s="17"/>
      <c r="I244" s="10"/>
      <c r="J244" s="34"/>
      <c r="K244" s="13"/>
      <c r="L244" s="35"/>
      <c r="M244" s="13"/>
    </row>
    <row r="245" spans="2:13" x14ac:dyDescent="0.35">
      <c r="B245" s="10"/>
      <c r="C245" s="5"/>
      <c r="D245" s="10"/>
      <c r="E245" s="10"/>
      <c r="F245" s="10"/>
      <c r="G245" s="10"/>
      <c r="H245" s="17"/>
      <c r="I245" s="10"/>
      <c r="J245" s="34"/>
      <c r="K245" s="13"/>
      <c r="L245" s="35"/>
      <c r="M245" s="13"/>
    </row>
    <row r="246" spans="2:13" x14ac:dyDescent="0.35">
      <c r="B246" s="10"/>
      <c r="C246" s="5"/>
      <c r="D246" s="10"/>
      <c r="E246" s="10"/>
      <c r="F246" s="10"/>
      <c r="G246" s="10"/>
      <c r="H246" s="17"/>
      <c r="I246" s="10"/>
      <c r="J246" s="34"/>
      <c r="K246" s="13"/>
      <c r="L246" s="35"/>
      <c r="M246" s="13"/>
    </row>
    <row r="247" spans="2:13" x14ac:dyDescent="0.35">
      <c r="B247" s="10"/>
      <c r="C247" s="5"/>
      <c r="D247" s="10"/>
      <c r="E247" s="10"/>
      <c r="F247" s="10"/>
      <c r="G247" s="10"/>
      <c r="H247" s="17"/>
      <c r="I247" s="10"/>
      <c r="J247" s="34"/>
      <c r="K247" s="13"/>
      <c r="L247" s="35"/>
      <c r="M247" s="13"/>
    </row>
    <row r="248" spans="2:13" x14ac:dyDescent="0.35">
      <c r="B248" s="10"/>
      <c r="C248" s="5"/>
      <c r="D248" s="10"/>
      <c r="E248" s="10"/>
      <c r="F248" s="10"/>
      <c r="G248" s="10"/>
      <c r="H248" s="17"/>
      <c r="I248" s="10"/>
      <c r="J248" s="34"/>
      <c r="K248" s="13"/>
      <c r="L248" s="35"/>
      <c r="M248" s="13"/>
    </row>
    <row r="249" spans="2:13" x14ac:dyDescent="0.35">
      <c r="B249" s="10"/>
      <c r="C249" s="5"/>
      <c r="D249" s="10"/>
      <c r="E249" s="10"/>
      <c r="F249" s="10"/>
      <c r="G249" s="10"/>
      <c r="H249" s="17"/>
      <c r="I249" s="10"/>
      <c r="J249" s="34"/>
      <c r="K249" s="13"/>
      <c r="L249" s="35"/>
      <c r="M249" s="13"/>
    </row>
    <row r="250" spans="2:13" x14ac:dyDescent="0.35">
      <c r="B250" s="10"/>
      <c r="C250" s="5"/>
      <c r="D250" s="10"/>
      <c r="E250" s="10"/>
      <c r="F250" s="10"/>
      <c r="G250" s="10"/>
      <c r="H250" s="17"/>
      <c r="I250" s="10"/>
      <c r="J250" s="34"/>
      <c r="K250" s="13"/>
      <c r="L250" s="35"/>
      <c r="M250" s="13"/>
    </row>
    <row r="251" spans="2:13" x14ac:dyDescent="0.35">
      <c r="B251" s="10"/>
      <c r="C251" s="5"/>
      <c r="D251" s="10"/>
      <c r="E251" s="10"/>
      <c r="F251" s="10"/>
      <c r="G251" s="10"/>
      <c r="H251" s="17"/>
      <c r="I251" s="10"/>
      <c r="J251" s="34"/>
      <c r="K251" s="13"/>
      <c r="L251" s="35"/>
      <c r="M251" s="13"/>
    </row>
    <row r="252" spans="2:13" x14ac:dyDescent="0.35">
      <c r="B252" s="10"/>
      <c r="C252" s="5"/>
      <c r="D252" s="10"/>
      <c r="E252" s="10"/>
      <c r="F252" s="10"/>
      <c r="G252" s="10"/>
      <c r="H252" s="17"/>
      <c r="I252" s="10"/>
      <c r="J252" s="34"/>
      <c r="K252" s="13"/>
      <c r="L252" s="35"/>
      <c r="M252" s="13"/>
    </row>
    <row r="253" spans="2:13" x14ac:dyDescent="0.35">
      <c r="B253" s="10"/>
      <c r="C253" s="5"/>
      <c r="D253" s="10"/>
      <c r="E253" s="10"/>
      <c r="F253" s="10"/>
      <c r="G253" s="10"/>
      <c r="H253" s="17"/>
      <c r="I253" s="10"/>
      <c r="J253" s="34"/>
      <c r="K253" s="13"/>
      <c r="L253" s="35"/>
      <c r="M253" s="13"/>
    </row>
    <row r="254" spans="2:13" x14ac:dyDescent="0.35">
      <c r="B254" s="10"/>
      <c r="C254" s="5"/>
      <c r="D254" s="10"/>
      <c r="E254" s="10"/>
      <c r="F254" s="10"/>
      <c r="G254" s="10"/>
      <c r="H254" s="17"/>
      <c r="I254" s="10"/>
      <c r="J254" s="34"/>
      <c r="K254" s="13"/>
      <c r="L254" s="35"/>
      <c r="M254" s="13"/>
    </row>
    <row r="255" spans="2:13" x14ac:dyDescent="0.35">
      <c r="B255" s="10"/>
      <c r="C255" s="5"/>
      <c r="D255" s="10"/>
      <c r="E255" s="10"/>
      <c r="F255" s="10"/>
      <c r="G255" s="10"/>
      <c r="H255" s="17"/>
      <c r="I255" s="10"/>
      <c r="J255" s="34"/>
      <c r="K255" s="13"/>
      <c r="L255" s="35"/>
      <c r="M255" s="13"/>
    </row>
    <row r="256" spans="2:13" x14ac:dyDescent="0.35">
      <c r="B256" s="10"/>
      <c r="C256" s="5"/>
      <c r="D256" s="10"/>
      <c r="E256" s="10"/>
      <c r="F256" s="10"/>
      <c r="G256" s="10"/>
      <c r="H256" s="17"/>
      <c r="I256" s="10"/>
      <c r="J256" s="34"/>
      <c r="K256" s="13"/>
      <c r="L256" s="35"/>
      <c r="M256" s="13"/>
    </row>
    <row r="257" spans="1:21" x14ac:dyDescent="0.35">
      <c r="B257" s="10"/>
      <c r="C257" s="5"/>
      <c r="D257" s="10"/>
      <c r="E257" s="10"/>
      <c r="F257" s="10"/>
      <c r="G257" s="10"/>
      <c r="H257" s="17"/>
      <c r="I257" s="10"/>
      <c r="J257" s="34"/>
      <c r="K257" s="13"/>
      <c r="L257" s="35"/>
      <c r="M257" s="13"/>
    </row>
    <row r="258" spans="1:21" x14ac:dyDescent="0.35">
      <c r="B258" s="10"/>
      <c r="C258" s="5"/>
      <c r="D258" s="10"/>
      <c r="E258" s="10"/>
      <c r="F258" s="10"/>
      <c r="G258" s="10"/>
      <c r="H258" s="17"/>
      <c r="I258" s="10"/>
      <c r="J258" s="34"/>
      <c r="K258" s="13"/>
      <c r="L258" s="35"/>
      <c r="M258" s="13"/>
    </row>
    <row r="259" spans="1:21" x14ac:dyDescent="0.35">
      <c r="B259" s="10"/>
      <c r="C259" s="5"/>
      <c r="D259" s="10"/>
      <c r="E259" s="10"/>
      <c r="F259" s="10"/>
      <c r="G259" s="10"/>
      <c r="H259" s="17"/>
      <c r="I259" s="10"/>
      <c r="J259" s="34"/>
      <c r="K259" s="13"/>
      <c r="L259" s="35"/>
      <c r="M259" s="13"/>
    </row>
    <row r="260" spans="1:21" x14ac:dyDescent="0.35">
      <c r="B260" s="10"/>
      <c r="C260" s="5"/>
      <c r="D260" s="10"/>
      <c r="E260" s="10"/>
      <c r="F260" s="10"/>
      <c r="G260" s="10"/>
      <c r="H260" s="17"/>
      <c r="I260" s="10"/>
      <c r="J260" s="34"/>
      <c r="K260" s="13"/>
      <c r="L260" s="35"/>
      <c r="M260" s="13"/>
    </row>
    <row r="261" spans="1:21" x14ac:dyDescent="0.35">
      <c r="B261" s="10"/>
      <c r="C261" s="5"/>
      <c r="D261" s="10"/>
      <c r="E261" s="10"/>
      <c r="F261" s="10"/>
      <c r="G261" s="10"/>
      <c r="H261" s="10"/>
      <c r="I261" s="10"/>
      <c r="J261" s="13"/>
      <c r="K261" s="13"/>
      <c r="L261" s="13"/>
      <c r="M261" s="19"/>
    </row>
    <row r="262" spans="1:21" x14ac:dyDescent="0.35">
      <c r="B262" s="10"/>
      <c r="C262" s="41"/>
      <c r="D262" s="41"/>
      <c r="E262" s="41"/>
      <c r="F262" s="41"/>
      <c r="G262" s="10"/>
      <c r="H262" s="41"/>
      <c r="I262" s="41"/>
      <c r="J262" s="31"/>
      <c r="K262" s="42"/>
      <c r="L262" s="43"/>
      <c r="M262" s="43"/>
    </row>
    <row r="263" spans="1:21" x14ac:dyDescent="0.35">
      <c r="B263" s="10"/>
      <c r="C263" s="41"/>
      <c r="D263" s="41"/>
      <c r="E263" s="41"/>
      <c r="F263" s="41"/>
      <c r="G263" s="41"/>
      <c r="H263" s="41"/>
      <c r="I263" s="41"/>
      <c r="J263" s="31"/>
      <c r="K263" s="13"/>
      <c r="L263" s="13"/>
      <c r="M263" s="13"/>
    </row>
    <row r="264" spans="1:21" x14ac:dyDescent="0.35">
      <c r="B264" s="10"/>
      <c r="C264" s="5"/>
      <c r="D264" s="6"/>
    </row>
    <row r="265" spans="1:21" x14ac:dyDescent="0.35">
      <c r="B265" s="16"/>
      <c r="C265" s="44"/>
      <c r="D265" s="44"/>
      <c r="E265" s="44"/>
      <c r="F265" s="44"/>
      <c r="G265" s="44"/>
      <c r="H265" s="44"/>
      <c r="I265" s="44"/>
    </row>
    <row r="266" spans="1:21" s="9" customFormat="1" ht="15" customHeight="1" x14ac:dyDescent="0.35">
      <c r="B266" s="16"/>
      <c r="C266" s="1"/>
      <c r="D266" s="1"/>
      <c r="E266" s="7"/>
      <c r="F266" s="1"/>
      <c r="G266" s="1"/>
      <c r="H266" s="1"/>
      <c r="I266" s="1"/>
      <c r="J266" s="1"/>
      <c r="K266" s="1"/>
      <c r="L266" s="1"/>
      <c r="M266" s="1"/>
      <c r="T266" s="1"/>
      <c r="U266" s="1"/>
    </row>
    <row r="267" spans="1:21" x14ac:dyDescent="0.35">
      <c r="B267" s="16"/>
    </row>
    <row r="269" spans="1:21" x14ac:dyDescent="0.35">
      <c r="A269" s="44" t="s">
        <v>232</v>
      </c>
      <c r="B269" s="44"/>
      <c r="T269" s="9"/>
      <c r="U269" s="9"/>
    </row>
  </sheetData>
  <mergeCells count="14">
    <mergeCell ref="U9:U10"/>
    <mergeCell ref="N8:O8"/>
    <mergeCell ref="O9:O10"/>
    <mergeCell ref="Q9:Q10"/>
    <mergeCell ref="S9:S10"/>
    <mergeCell ref="P8:Q8"/>
    <mergeCell ref="R8:S8"/>
    <mergeCell ref="T8:U8"/>
    <mergeCell ref="T9:T10"/>
    <mergeCell ref="K8:M8"/>
    <mergeCell ref="B9:B10"/>
    <mergeCell ref="N9:N10"/>
    <mergeCell ref="P9:P10"/>
    <mergeCell ref="R9:R10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d24619a9-60b3-4eda-9432-ac5f06646f89">2017</Year>
    <Document_x0020_type xmlns="d24619a9-60b3-4eda-9432-ac5f06646f8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5C77E73AEFD04D94341C4F3ECCB34A" ma:contentTypeVersion="10" ma:contentTypeDescription="Create a new document." ma:contentTypeScope="" ma:versionID="5f41d8725c88fc1c2183b57ef7d649c3">
  <xsd:schema xmlns:xsd="http://www.w3.org/2001/XMLSchema" xmlns:xs="http://www.w3.org/2001/XMLSchema" xmlns:p="http://schemas.microsoft.com/office/2006/metadata/properties" xmlns:ns2="d24619a9-60b3-4eda-9432-ac5f06646f89" xmlns:ns3="ffa9d2f0-5494-45f9-9eb8-ec0cdb4a63ce" targetNamespace="http://schemas.microsoft.com/office/2006/metadata/properties" ma:root="true" ma:fieldsID="f67dec939420c1ac84793e9e95d040c8" ns2:_="" ns3:_="">
    <xsd:import namespace="d24619a9-60b3-4eda-9432-ac5f06646f89"/>
    <xsd:import namespace="ffa9d2f0-5494-45f9-9eb8-ec0cdb4a63ce"/>
    <xsd:element name="properties">
      <xsd:complexType>
        <xsd:sequence>
          <xsd:element name="documentManagement">
            <xsd:complexType>
              <xsd:all>
                <xsd:element ref="ns2:Year" minOccurs="0"/>
                <xsd:element ref="ns2:Document_x0020_type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4619a9-60b3-4eda-9432-ac5f06646f89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Year" ma:default="2018" ma:format="Dropdown" ma:internalName="Year">
      <xsd:simpleType>
        <xsd:union memberTypes="dms:Text">
          <xsd:simpleType>
            <xsd:restriction base="dms:Choice">
              <xsd:enumeration value="1998"/>
              <xsd:enumeration value="1999"/>
              <xsd:enumeration value="2000"/>
              <xsd:enumeration value="2001"/>
              <xsd:enumeration value="2002"/>
              <xsd:enumeration value="2003"/>
              <xsd:enumeration value="2004"/>
              <xsd:enumeration value="2005"/>
              <xsd:enumeration value="2006"/>
              <xsd:enumeration value="2007"/>
              <xsd:enumeration value="2008"/>
              <xsd:enumeration value="2009"/>
              <xsd:enumeration value="2010"/>
              <xsd:enumeration value="2011"/>
              <xsd:enumeration value="2012"/>
              <xsd:enumeration value="2013"/>
              <xsd:enumeration value="2014"/>
              <xsd:enumeration value="2015"/>
              <xsd:enumeration value="2016"/>
              <xsd:enumeration value="2017"/>
              <xsd:enumeration value="2018"/>
            </xsd:restriction>
          </xsd:simpleType>
        </xsd:union>
      </xsd:simpleType>
    </xsd:element>
    <xsd:element name="Document_x0020_type" ma:index="9" nillable="true" ma:displayName="Document type" ma:format="Dropdown" ma:internalName="Document_x0020_type">
      <xsd:simpleType>
        <xsd:restriction base="dms:Choice">
          <xsd:enumeration value="Agenda"/>
          <xsd:enumeration value="List of Participants"/>
          <xsd:enumeration value="Minutes"/>
          <xsd:enumeration value="Working Documents"/>
        </xsd:restriction>
      </xsd:simpleType>
    </xsd:element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6" nillable="true" ma:displayName="MediaServiceAutoTags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a9d2f0-5494-45f9-9eb8-ec0cdb4a63c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2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3" nillable="true" ma:displayName="Last Shared By Tim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8590C0-8A70-4BC4-8E06-6A060775381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ffa9d2f0-5494-45f9-9eb8-ec0cdb4a63ce"/>
    <ds:schemaRef ds:uri="http://purl.org/dc/elements/1.1/"/>
    <ds:schemaRef ds:uri="http://schemas.microsoft.com/office/2006/metadata/properties"/>
    <ds:schemaRef ds:uri="d24619a9-60b3-4eda-9432-ac5f06646f8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F8AB6DC-3836-4843-A74F-45C47D55CD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4619a9-60b3-4eda-9432-ac5f06646f89"/>
    <ds:schemaRef ds:uri="ffa9d2f0-5494-45f9-9eb8-ec0cdb4a63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95B7EF4-E458-4A4B-8756-3DAD26FAA8D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Full Members 2016</vt:lpstr>
      <vt:lpstr>Affiliate Members 2016</vt:lpstr>
    </vt:vector>
  </TitlesOfParts>
  <Manager/>
  <Company>The Nasdaq OMX Group,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hemmi</dc:creator>
  <cp:keywords/>
  <dc:description/>
  <cp:lastModifiedBy>Michele Ardito</cp:lastModifiedBy>
  <cp:revision/>
  <dcterms:created xsi:type="dcterms:W3CDTF">2014-11-21T14:58:11Z</dcterms:created>
  <dcterms:modified xsi:type="dcterms:W3CDTF">2018-10-01T14:06:24Z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0x010100815C77E73AEFD04D94341C4F3ECCB34A</vt:lpwstr>
  </property>
</Properties>
</file>