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e Ardito\Federation of European Securities Exchanges\FESE - Team Site - Governance\Statistics\Research\IPO Stats Reports\IPO Database Enlargement\Enlargement 2017\"/>
    </mc:Choice>
  </mc:AlternateContent>
  <xr:revisionPtr revIDLastSave="30" documentId="6_{60DC4819-60D3-41FA-9C2A-98C3321ACD2C}" xr6:coauthVersionLast="37" xr6:coauthVersionMax="37" xr10:uidLastSave="{5362934C-9448-4D34-AFEB-EC12978B9CE3}"/>
  <bookViews>
    <workbookView xWindow="0" yWindow="0" windowWidth="16950" windowHeight="6350" xr2:uid="{00000000-000D-0000-FFFF-FFFF00000000}"/>
  </bookViews>
  <sheets>
    <sheet name="Members 2014" sheetId="5" r:id="rId1"/>
    <sheet name="Affiliated Member 2014" sheetId="7" r:id="rId2"/>
  </sheets>
  <definedNames>
    <definedName name="_xlnm._FilterDatabase" localSheetId="0" hidden="1">'Members 2014'!$B$8:$AC$177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5" l="1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</calcChain>
</file>

<file path=xl/sharedStrings.xml><?xml version="1.0" encoding="utf-8"?>
<sst xmlns="http://schemas.openxmlformats.org/spreadsheetml/2006/main" count="1845" uniqueCount="572">
  <si>
    <t>List of IPO by exchange, market type and investment flow - YEAR 2014</t>
  </si>
  <si>
    <t>Investment Flows (EUR million)</t>
  </si>
  <si>
    <t>Average Turnover (EUR thousands)</t>
  </si>
  <si>
    <t>Yearly Turnover (EUR thousands)</t>
  </si>
  <si>
    <t>Name of</t>
  </si>
  <si>
    <t>Listing</t>
  </si>
  <si>
    <t>Domestic</t>
  </si>
  <si>
    <t>Market type</t>
  </si>
  <si>
    <t>Company</t>
  </si>
  <si>
    <t>Type of instrument</t>
  </si>
  <si>
    <t>Total Market Capitalisation</t>
  </si>
  <si>
    <t>Newly issued</t>
  </si>
  <si>
    <t>Already issued</t>
  </si>
  <si>
    <t>Sum of newly &amp; already</t>
  </si>
  <si>
    <t>Exchange</t>
  </si>
  <si>
    <t>Date</t>
  </si>
  <si>
    <t>/Foreign</t>
  </si>
  <si>
    <t>RM/MTF</t>
  </si>
  <si>
    <t>Name</t>
  </si>
  <si>
    <t>Investment fund/other</t>
  </si>
  <si>
    <t>Ticker/Symbol</t>
  </si>
  <si>
    <t>ISIN</t>
  </si>
  <si>
    <t>on 1st trading day EUR million</t>
  </si>
  <si>
    <t>shares</t>
  </si>
  <si>
    <t>issued shares</t>
  </si>
  <si>
    <t>ATHEX</t>
  </si>
  <si>
    <t>RM</t>
  </si>
  <si>
    <t>ELTECH ANEMOS S.A.</t>
  </si>
  <si>
    <t>Equity</t>
  </si>
  <si>
    <t>ANEMOS</t>
  </si>
  <si>
    <t>GRS513003004</t>
  </si>
  <si>
    <t>BME</t>
  </si>
  <si>
    <t>Lar España Real Estate, S.A.</t>
  </si>
  <si>
    <t>LRE</t>
  </si>
  <si>
    <t>ES0105015012</t>
  </si>
  <si>
    <t>Hispania Activos Inmobiliarios, S.A.</t>
  </si>
  <si>
    <t>HIS</t>
  </si>
  <si>
    <t>ES0105019006</t>
  </si>
  <si>
    <t>Foreign</t>
  </si>
  <si>
    <t>Edreams Odigeo</t>
  </si>
  <si>
    <t>EDR</t>
  </si>
  <si>
    <t>LU1048328220</t>
  </si>
  <si>
    <t>MTF</t>
  </si>
  <si>
    <t>NPG Technology</t>
  </si>
  <si>
    <t>NPG</t>
  </si>
  <si>
    <t>ES0105020004</t>
  </si>
  <si>
    <t>Applus Services</t>
  </si>
  <si>
    <t>APPS</t>
  </si>
  <si>
    <t>ES0105022000</t>
  </si>
  <si>
    <t>Merlin Properties</t>
  </si>
  <si>
    <t>MRL</t>
  </si>
  <si>
    <t>ES0105025003</t>
  </si>
  <si>
    <t>Facephi</t>
  </si>
  <si>
    <t>FACE</t>
  </si>
  <si>
    <t>ES0105029005</t>
  </si>
  <si>
    <t>Mercal Inmuebles Socimi, S.A.</t>
  </si>
  <si>
    <t>YMEI</t>
  </si>
  <si>
    <t>ES0105030003</t>
  </si>
  <si>
    <t>Axia Real Estate, Socimi, S.A.</t>
  </si>
  <si>
    <t>AXIA</t>
  </si>
  <si>
    <t>ES0105026001</t>
  </si>
  <si>
    <t>Cía de Dist. Integ. Logista Holgings</t>
  </si>
  <si>
    <t>LOG</t>
  </si>
  <si>
    <t>ES0105027009</t>
  </si>
  <si>
    <t>ES0105038006</t>
  </si>
  <si>
    <t>ECG</t>
  </si>
  <si>
    <t>ES0105042008</t>
  </si>
  <si>
    <t>Endesa, S.A.</t>
  </si>
  <si>
    <t>ELE</t>
  </si>
  <si>
    <t>ES0130670112</t>
  </si>
  <si>
    <t>Home Meal</t>
  </si>
  <si>
    <t>HMR</t>
  </si>
  <si>
    <t>ES0105049003</t>
  </si>
  <si>
    <t>Borsa Istanbul</t>
  </si>
  <si>
    <t>Körfez Gayrimenkul Yatırım Ortaklığı A.Ş.</t>
  </si>
  <si>
    <t>KRGYO</t>
  </si>
  <si>
    <t>TREKRFZ00016</t>
  </si>
  <si>
    <t>AvivaSA Emeklilik ve Hayat A.Ş.</t>
  </si>
  <si>
    <t>AVISA</t>
  </si>
  <si>
    <t>TRECUHE00018</t>
  </si>
  <si>
    <t xml:space="preserve">Ulusoy Un Sanayi ve Ticaret A.Ş. </t>
  </si>
  <si>
    <t>ULUUN</t>
  </si>
  <si>
    <t>TREULSY00030</t>
  </si>
  <si>
    <t xml:space="preserve">Ulusoy Elektrik İmalat Taahhüt Ticaret A.Ş. </t>
  </si>
  <si>
    <t>ULUSE</t>
  </si>
  <si>
    <t>TREULET00014</t>
  </si>
  <si>
    <t>Bucharest SE</t>
  </si>
  <si>
    <t>Electrica</t>
  </si>
  <si>
    <t>Equity/GDRs</t>
  </si>
  <si>
    <t>EL</t>
  </si>
  <si>
    <t>ROELECACNOR5</t>
  </si>
  <si>
    <t>Budapest SE</t>
  </si>
  <si>
    <t>Norbi Update Lowcarb Plc.</t>
  </si>
  <si>
    <t>UPDATE1</t>
  </si>
  <si>
    <t xml:space="preserve">HU0000128103 </t>
  </si>
  <si>
    <t>CEESEG - Wiener Börse</t>
  </si>
  <si>
    <t>FACC</t>
  </si>
  <si>
    <t>AT00000FACC2</t>
  </si>
  <si>
    <t>CEESEG - Prague SE</t>
  </si>
  <si>
    <t>Pivovary Lobkowicz Group, a.s.</t>
  </si>
  <si>
    <t>PLG</t>
  </si>
  <si>
    <t>CZ0005124420</t>
  </si>
  <si>
    <t>Cyprus SE</t>
  </si>
  <si>
    <t>Mobile &amp; Commerce Solutions Plc</t>
  </si>
  <si>
    <t>MOBC</t>
  </si>
  <si>
    <t>CY0104751314</t>
  </si>
  <si>
    <t>TRRE</t>
  </si>
  <si>
    <t>HU0000112859</t>
  </si>
  <si>
    <t>HB</t>
  </si>
  <si>
    <t>CY0105570119</t>
  </si>
  <si>
    <t>n/a*</t>
  </si>
  <si>
    <t>Universal Golf Enterprices Plc</t>
  </si>
  <si>
    <t>UGE</t>
  </si>
  <si>
    <t>CY0105440511</t>
  </si>
  <si>
    <t>Deutsche Börse</t>
  </si>
  <si>
    <t>BUWOG AG</t>
  </si>
  <si>
    <t>BWO</t>
  </si>
  <si>
    <t>AT00BUWOG001</t>
  </si>
  <si>
    <t>n/a</t>
  </si>
  <si>
    <t>SLM Solutions Group AG</t>
  </si>
  <si>
    <t>AM3D</t>
  </si>
  <si>
    <t>DE000A111338</t>
  </si>
  <si>
    <t>Stabilus S.A.</t>
  </si>
  <si>
    <t>STM</t>
  </si>
  <si>
    <t>LU1066226637</t>
  </si>
  <si>
    <t>JJ Auto AG</t>
  </si>
  <si>
    <t>JJO</t>
  </si>
  <si>
    <t>DE000A1TNS70</t>
  </si>
  <si>
    <t>Braas Monier Building Group S.A.</t>
  </si>
  <si>
    <t>BMSA</t>
  </si>
  <si>
    <t>LU1075065190</t>
  </si>
  <si>
    <t>Snowbird AG</t>
  </si>
  <si>
    <t>8S9</t>
  </si>
  <si>
    <t>DE000A1PHEL8</t>
  </si>
  <si>
    <t>Zalando SE</t>
  </si>
  <si>
    <t>ZAL</t>
  </si>
  <si>
    <t>DE000ZAL1111</t>
  </si>
  <si>
    <t>Rocket Internet AG</t>
  </si>
  <si>
    <t>RKET</t>
  </si>
  <si>
    <t>DE000A12UKK6</t>
  </si>
  <si>
    <t>TLG Immobilien AG</t>
  </si>
  <si>
    <t>TLG</t>
  </si>
  <si>
    <t>DE000A12B8Z4</t>
  </si>
  <si>
    <t>Fenghua SoleTech AG</t>
  </si>
  <si>
    <t>FGT</t>
  </si>
  <si>
    <t>DE000A13SX89</t>
  </si>
  <si>
    <t>Euronext</t>
  </si>
  <si>
    <t>Altice SA</t>
  </si>
  <si>
    <t>ATC</t>
  </si>
  <si>
    <t>LU1014539529</t>
  </si>
  <si>
    <t>Espirito Santo Saude SGPS SA</t>
  </si>
  <si>
    <t>ESS</t>
  </si>
  <si>
    <t>PTEPT0AM0005</t>
  </si>
  <si>
    <t>Crossject</t>
  </si>
  <si>
    <t>ALCJ</t>
  </si>
  <si>
    <t>FR0011716265</t>
  </si>
  <si>
    <t>GazTransport et Technigaz  GTT</t>
  </si>
  <si>
    <t>GTT</t>
  </si>
  <si>
    <t>FR0011726835</t>
  </si>
  <si>
    <t>McPhy</t>
  </si>
  <si>
    <t>MCPHY</t>
  </si>
  <si>
    <t>FR0011742329</t>
  </si>
  <si>
    <t>Oncodesign</t>
  </si>
  <si>
    <t>ALONC</t>
  </si>
  <si>
    <t>FR0011766229</t>
  </si>
  <si>
    <t>Genomic Vision</t>
  </si>
  <si>
    <t>GV</t>
  </si>
  <si>
    <t>FR0011799907</t>
  </si>
  <si>
    <t>Genticel</t>
  </si>
  <si>
    <t>GTCL</t>
  </si>
  <si>
    <t>FR0011790542</t>
  </si>
  <si>
    <t>Supersonic Imagine</t>
  </si>
  <si>
    <t>SSI</t>
  </si>
  <si>
    <t>FR0010526814</t>
  </si>
  <si>
    <t>Fermentalg</t>
  </si>
  <si>
    <t>FALG</t>
  </si>
  <si>
    <t>FR0011271600</t>
  </si>
  <si>
    <t>Txcell</t>
  </si>
  <si>
    <t>TXCL</t>
  </si>
  <si>
    <t>FR0010127662</t>
  </si>
  <si>
    <t>Awox</t>
  </si>
  <si>
    <t>AWOX</t>
  </si>
  <si>
    <t>FR0011800218</t>
  </si>
  <si>
    <t>Theraclion</t>
  </si>
  <si>
    <t>ALTHE</t>
  </si>
  <si>
    <t>FR0010120402</t>
  </si>
  <si>
    <t>Mainstay Medical</t>
  </si>
  <si>
    <t>MSTY</t>
  </si>
  <si>
    <t>IE00BJYS1G50</t>
  </si>
  <si>
    <t>Innoveox</t>
  </si>
  <si>
    <t>ALIOX</t>
  </si>
  <si>
    <t>FR0011066885</t>
  </si>
  <si>
    <t>Visiativ</t>
  </si>
  <si>
    <t>ALVIV</t>
  </si>
  <si>
    <t>FR0004029478</t>
  </si>
  <si>
    <t>Anevia</t>
  </si>
  <si>
    <t>ALANV</t>
  </si>
  <si>
    <t>FR0011910652</t>
  </si>
  <si>
    <t>Elior</t>
  </si>
  <si>
    <t>ELIOR</t>
  </si>
  <si>
    <t>FR0011950732</t>
  </si>
  <si>
    <t>Pixium Vision</t>
  </si>
  <si>
    <t>PIX</t>
  </si>
  <si>
    <t>FR0011950641</t>
  </si>
  <si>
    <t>ENX</t>
  </si>
  <si>
    <t>NL0006294274</t>
  </si>
  <si>
    <t>Sergeferrari Group</t>
  </si>
  <si>
    <t>SEFER</t>
  </si>
  <si>
    <t>FR0011950682</t>
  </si>
  <si>
    <t>Ontex Group nv</t>
  </si>
  <si>
    <t>ONTEX</t>
  </si>
  <si>
    <t>BE0974276082</t>
  </si>
  <si>
    <t>ASK</t>
  </si>
  <si>
    <t>FR0011980077</t>
  </si>
  <si>
    <t>Worldline</t>
  </si>
  <si>
    <t>WLN</t>
  </si>
  <si>
    <t>FR0011981968</t>
  </si>
  <si>
    <t>Coface sa</t>
  </si>
  <si>
    <t>COFA</t>
  </si>
  <si>
    <t>FR0010667147</t>
  </si>
  <si>
    <t>IMCD NV</t>
  </si>
  <si>
    <t>IMCD</t>
  </si>
  <si>
    <t>NL0010801007</t>
  </si>
  <si>
    <t>Viadeo</t>
  </si>
  <si>
    <t>VIAD</t>
  </si>
  <si>
    <t>FR0010325241</t>
  </si>
  <si>
    <t>NN Group NV</t>
  </si>
  <si>
    <t>NN</t>
  </si>
  <si>
    <t>NL0010773842</t>
  </si>
  <si>
    <t>Ateme</t>
  </si>
  <si>
    <t>ATEME</t>
  </si>
  <si>
    <t>FR0011992700</t>
  </si>
  <si>
    <t>Argen X NV</t>
  </si>
  <si>
    <t>ARGX</t>
  </si>
  <si>
    <t>NL0010832176</t>
  </si>
  <si>
    <t>Pershing Square Holdings, LTD</t>
  </si>
  <si>
    <t>PSH</t>
  </si>
  <si>
    <t>GG00BPFJTF46</t>
  </si>
  <si>
    <t>Probiodrug</t>
  </si>
  <si>
    <t>PBD</t>
  </si>
  <si>
    <t>DE0007921835</t>
  </si>
  <si>
    <t>Irish SE</t>
  </si>
  <si>
    <t>DALATA HOTEL GROUP PLC - ESM</t>
  </si>
  <si>
    <t>IE00BJMZDW83</t>
  </si>
  <si>
    <t>IRISH RESIDENTIAL PROPERTIES REIT PLC</t>
  </si>
  <si>
    <t>IE00BJ34P519 </t>
  </si>
  <si>
    <t>MAINSTAY MEDICAL INTERNATIONAL PLC - ESM</t>
  </si>
  <si>
    <t>Luxembourg SE</t>
  </si>
  <si>
    <t>TINTBRIGHT AG</t>
  </si>
  <si>
    <t>TINTB LX</t>
  </si>
  <si>
    <t>DE000A1PG7W8</t>
  </si>
  <si>
    <t>FAR EASTERN INTERNATIONAL BANK</t>
  </si>
  <si>
    <t>GDR</t>
  </si>
  <si>
    <t>FAR2 LX
FAR 1 LX</t>
  </si>
  <si>
    <t>US30733T2069
US30733T1079</t>
  </si>
  <si>
    <t>EDIFY S.A.</t>
  </si>
  <si>
    <t>EDIFY LX</t>
  </si>
  <si>
    <t>LU1129894801</t>
  </si>
  <si>
    <t>NASDAQ</t>
  </si>
  <si>
    <t>BIMobject AB</t>
  </si>
  <si>
    <t>BIM</t>
  </si>
  <si>
    <t>SE0005466406</t>
  </si>
  <si>
    <t>Bufab Holding AB</t>
  </si>
  <si>
    <t>BUFAB</t>
  </si>
  <si>
    <t>SE0005677135</t>
  </si>
  <si>
    <t>ISS A/S</t>
  </si>
  <si>
    <t>ISS</t>
  </si>
  <si>
    <t>DK0060542181, DK0060542264</t>
  </si>
  <si>
    <t>Hemfosa Fastigheter AB</t>
  </si>
  <si>
    <t>HEMF</t>
  </si>
  <si>
    <t>SE0005731171</t>
  </si>
  <si>
    <t>OW</t>
  </si>
  <si>
    <t>DK0060548386</t>
  </si>
  <si>
    <t>Recipharm AB</t>
  </si>
  <si>
    <t>RECI B</t>
  </si>
  <si>
    <t>SE0005757267</t>
  </si>
  <si>
    <t>Verkkokauppa.com Oyj</t>
  </si>
  <si>
    <t>VERK</t>
  </si>
  <si>
    <t>FI4000049812</t>
  </si>
  <si>
    <t>Doxa AB</t>
  </si>
  <si>
    <t>DOXA</t>
  </si>
  <si>
    <t xml:space="preserve">SE0005624756 </t>
  </si>
  <si>
    <t>D. Carnegie &amp; Co AB</t>
  </si>
  <si>
    <t>DCAR</t>
  </si>
  <si>
    <t>SE0005594728</t>
  </si>
  <si>
    <t>Sjóvá-Almennar tryggingar hf.</t>
  </si>
  <si>
    <t>SJOVA</t>
  </si>
  <si>
    <t>IS0000024602</t>
  </si>
  <si>
    <t>ScandiDos AB</t>
  </si>
  <si>
    <t>SDOS</t>
  </si>
  <si>
    <t xml:space="preserve">SE0005768124 </t>
  </si>
  <si>
    <t>Akelius Residential AB</t>
  </si>
  <si>
    <t>AKEL PREF</t>
  </si>
  <si>
    <t>SE0005936713</t>
  </si>
  <si>
    <t>PFAM</t>
  </si>
  <si>
    <t>SE0005881588</t>
  </si>
  <si>
    <t>Herantis Pharma Plc</t>
  </si>
  <si>
    <t>HRTIS</t>
  </si>
  <si>
    <t>FI4000087861</t>
  </si>
  <si>
    <t>Besqab AB</t>
  </si>
  <si>
    <t>BESQ</t>
  </si>
  <si>
    <t xml:space="preserve">SE0005991411 </t>
  </si>
  <si>
    <t>Cleantech Invest Plc</t>
  </si>
  <si>
    <t>CLEAN</t>
  </si>
  <si>
    <t>FI4000092523</t>
  </si>
  <si>
    <t>Com Hem Holding AB</t>
  </si>
  <si>
    <t>COMH</t>
  </si>
  <si>
    <t>SE0005999778</t>
  </si>
  <si>
    <t>Scandinavian Enviro Systems AB</t>
  </si>
  <si>
    <t>SES</t>
  </si>
  <si>
    <t>SE0005877560</t>
  </si>
  <si>
    <t>Heliospectra AB</t>
  </si>
  <si>
    <t>HELIO</t>
  </si>
  <si>
    <t>SE0005933082</t>
  </si>
  <si>
    <t>Bactiguard Holding AB</t>
  </si>
  <si>
    <t>BACTI B</t>
  </si>
  <si>
    <t>SE0005878741</t>
  </si>
  <si>
    <t>Hanza Holding AB</t>
  </si>
  <si>
    <t>HANZA</t>
  </si>
  <si>
    <t>SE0005878543</t>
  </si>
  <si>
    <t>Scandi Standard AB</t>
  </si>
  <si>
    <t>SCST</t>
  </si>
  <si>
    <t>SE0005999760</t>
  </si>
  <si>
    <t>LIDDS AB</t>
  </si>
  <si>
    <t>LIDDS</t>
  </si>
  <si>
    <t>SE0001958612</t>
  </si>
  <si>
    <t>DDM Holding AG</t>
  </si>
  <si>
    <t>DDM</t>
  </si>
  <si>
    <t>CH0246292343</t>
  </si>
  <si>
    <t>Italeaf S.p.A.   SDB</t>
  </si>
  <si>
    <t>ITAL SDB</t>
  </si>
  <si>
    <t>SE0006143103</t>
  </si>
  <si>
    <t>Advenica AB</t>
  </si>
  <si>
    <t>ADVE</t>
  </si>
  <si>
    <t>SE0006219473</t>
  </si>
  <si>
    <t>Inwido AB</t>
  </si>
  <si>
    <t>INWI</t>
  </si>
  <si>
    <t>SE0006220018</t>
  </si>
  <si>
    <t>Stresscompany AB</t>
  </si>
  <si>
    <t>STRS</t>
  </si>
  <si>
    <t>SE0005849205</t>
  </si>
  <si>
    <t>Gränges AB</t>
  </si>
  <si>
    <t>GRNG</t>
  </si>
  <si>
    <t>SE0006288015</t>
  </si>
  <si>
    <t>GWS Production AB</t>
  </si>
  <si>
    <t>GWS</t>
  </si>
  <si>
    <t>SE0006117297</t>
  </si>
  <si>
    <t>Absolent Group AB</t>
  </si>
  <si>
    <t>ABSO</t>
  </si>
  <si>
    <t>SE0006256558</t>
  </si>
  <si>
    <t>Christian Berner Tech Trade AB</t>
  </si>
  <si>
    <t>CBTT B</t>
  </si>
  <si>
    <t>SE0006143129</t>
  </si>
  <si>
    <t xml:space="preserve">Sprint Bioscience AB </t>
  </si>
  <si>
    <t>SPRINT</t>
  </si>
  <si>
    <t xml:space="preserve">SE0006343745 </t>
  </si>
  <si>
    <t xml:space="preserve">Bayn Europe AB </t>
  </si>
  <si>
    <t>BAYN</t>
  </si>
  <si>
    <t xml:space="preserve">SE0006261046 </t>
  </si>
  <si>
    <t>Arcoma AB</t>
  </si>
  <si>
    <t>ARCOMA</t>
  </si>
  <si>
    <t>SE0006219176</t>
  </si>
  <si>
    <t>Nexstim Oyj</t>
  </si>
  <si>
    <t>NXTMH</t>
  </si>
  <si>
    <t>FI4000102678</t>
  </si>
  <si>
    <t>Lifco AB</t>
  </si>
  <si>
    <t>LIFCO B</t>
  </si>
  <si>
    <t>SE0006370730</t>
  </si>
  <si>
    <t>United Bankers Oyj</t>
  </si>
  <si>
    <t>UNIAV</t>
  </si>
  <si>
    <t>FI4000081427</t>
  </si>
  <si>
    <t>Thule Group AB</t>
  </si>
  <si>
    <t>THULE</t>
  </si>
  <si>
    <t>SE0006422390</t>
  </si>
  <si>
    <t>VA Automotive i Hässleholm AB</t>
  </si>
  <si>
    <t>AUTO</t>
  </si>
  <si>
    <t>SE0006426508</t>
  </si>
  <si>
    <t>NP3 Fastigheter AB</t>
  </si>
  <si>
    <t>NP3</t>
  </si>
  <si>
    <t>SE0006342333</t>
  </si>
  <si>
    <t>Nixu Oyj</t>
  </si>
  <si>
    <t>NIXU</t>
  </si>
  <si>
    <t>FI0009008387</t>
  </si>
  <si>
    <t>Tobin Properties AB</t>
  </si>
  <si>
    <t>TOBIN PREF</t>
  </si>
  <si>
    <t>SE0006117487</t>
  </si>
  <si>
    <t>Verisec AB</t>
  </si>
  <si>
    <t>VERI</t>
  </si>
  <si>
    <t>SE0006343950</t>
  </si>
  <si>
    <t>Prime Living AB</t>
  </si>
  <si>
    <t>PRIME PREF B</t>
  </si>
  <si>
    <t>SE0006422317</t>
  </si>
  <si>
    <t>PowerCell Sweden AB</t>
  </si>
  <si>
    <t>PCELL</t>
  </si>
  <si>
    <t>SE0006425815</t>
  </si>
  <si>
    <t>Byggmästare Anders J Ahlström Holding AB</t>
  </si>
  <si>
    <t>(AJA BTA B) AJA B</t>
  </si>
  <si>
    <t>SE0006510509</t>
  </si>
  <si>
    <t>Oslo Børs</t>
  </si>
  <si>
    <t>Tanker Investments</t>
  </si>
  <si>
    <t>TIL</t>
  </si>
  <si>
    <t>MHY849271058</t>
  </si>
  <si>
    <t>VARDIA</t>
  </si>
  <si>
    <t>NO0010593544</t>
  </si>
  <si>
    <t>Scanship Holding</t>
  </si>
  <si>
    <t>SSHIP</t>
  </si>
  <si>
    <t>NO0010708068</t>
  </si>
  <si>
    <t>Avance Gas Holding</t>
  </si>
  <si>
    <t>AVANCE</t>
  </si>
  <si>
    <t>BMG067231032</t>
  </si>
  <si>
    <t>African Petroleum Corporation</t>
  </si>
  <si>
    <t>APCL</t>
  </si>
  <si>
    <t>AU000000AOQ0</t>
  </si>
  <si>
    <t>Zalaris</t>
  </si>
  <si>
    <t>NO0010708910</t>
  </si>
  <si>
    <t>NEXT Biometrics Group</t>
  </si>
  <si>
    <t>NEXT</t>
  </si>
  <si>
    <t>NO0010629108</t>
  </si>
  <si>
    <t>Cxense</t>
  </si>
  <si>
    <t>CXENSE</t>
  </si>
  <si>
    <t>NO0010671068</t>
  </si>
  <si>
    <t>Havyard Group</t>
  </si>
  <si>
    <t>HYARD</t>
  </si>
  <si>
    <t>NO0010708605</t>
  </si>
  <si>
    <t>SENDEX</t>
  </si>
  <si>
    <t>DK0060563427</t>
  </si>
  <si>
    <t>Scatec Solar</t>
  </si>
  <si>
    <t>SSO</t>
  </si>
  <si>
    <t>NO0010715139</t>
  </si>
  <si>
    <t>XXL</t>
  </si>
  <si>
    <t>NO0010716863</t>
  </si>
  <si>
    <t>Entra</t>
  </si>
  <si>
    <t>ENTRA</t>
  </si>
  <si>
    <t>NO0010716418</t>
  </si>
  <si>
    <t>RAK Petroleum</t>
  </si>
  <si>
    <t>RAKP</t>
  </si>
  <si>
    <t>GB00BRGBL804</t>
  </si>
  <si>
    <t>RENO</t>
  </si>
  <si>
    <t>NO0010723141</t>
  </si>
  <si>
    <t>SIX Swiss Exchange</t>
  </si>
  <si>
    <t>Thurgauer Kantonalbank</t>
  </si>
  <si>
    <t>TKBP</t>
  </si>
  <si>
    <t>CH0231351104</t>
  </si>
  <si>
    <t>Bravofly Rumbo Group</t>
  </si>
  <si>
    <t>BRG</t>
  </si>
  <si>
    <t>NL0010733960</t>
  </si>
  <si>
    <t>SFS Group AG</t>
  </si>
  <si>
    <t>SFSN</t>
  </si>
  <si>
    <t>CH0239229302</t>
  </si>
  <si>
    <t>HIAG Immobilien Holding AG</t>
  </si>
  <si>
    <t>HIAG</t>
  </si>
  <si>
    <t>CH0239518779</t>
  </si>
  <si>
    <t>Glarner Kantonalbank</t>
  </si>
  <si>
    <t>GLKBN</t>
  </si>
  <si>
    <t>CH0189396655</t>
  </si>
  <si>
    <t>Molecular Partners AG</t>
  </si>
  <si>
    <t>MOLN</t>
  </si>
  <si>
    <t>CH0256379097</t>
  </si>
  <si>
    <t>Warsaw SE</t>
  </si>
  <si>
    <t xml:space="preserve">RM </t>
  </si>
  <si>
    <t>VISTAL GDYNIA S.A.</t>
  </si>
  <si>
    <t>VTL</t>
  </si>
  <si>
    <t>PLVTLGD00010</t>
  </si>
  <si>
    <t>MFO S.A.</t>
  </si>
  <si>
    <t>MFO</t>
  </si>
  <si>
    <t>PLMFO0000013</t>
  </si>
  <si>
    <t>COMPERIA.PL S.A.</t>
  </si>
  <si>
    <t>CPL</t>
  </si>
  <si>
    <t>PLCOMPR00010</t>
  </si>
  <si>
    <t>LIVECHAT SOFTWARE S.A.</t>
  </si>
  <si>
    <t>LVC</t>
  </si>
  <si>
    <t>PLLVTSF00010</t>
  </si>
  <si>
    <t>PRIME CAR MANAGEMENT S.A.</t>
  </si>
  <si>
    <t>PCM</t>
  </si>
  <si>
    <t>PLPRMCM00048</t>
  </si>
  <si>
    <t>JJ AUTO AG</t>
  </si>
  <si>
    <t>PCC ROKITA S.A.</t>
  </si>
  <si>
    <t>PCR</t>
  </si>
  <si>
    <t>PLPCCRK00076</t>
  </si>
  <si>
    <t>TELE-POLSKA HOLDING S.A.</t>
  </si>
  <si>
    <t>TPH</t>
  </si>
  <si>
    <t>PLTHP0000011</t>
  </si>
  <si>
    <t>TORPOL S.A.</t>
  </si>
  <si>
    <t>TOR</t>
  </si>
  <si>
    <t>PLTORPL00016</t>
  </si>
  <si>
    <t>ALTUS TFI S.A.</t>
  </si>
  <si>
    <t>ALI</t>
  </si>
  <si>
    <t>PLATTFI00018</t>
  </si>
  <si>
    <t>ALUMETAL S.A.</t>
  </si>
  <si>
    <t>AML</t>
  </si>
  <si>
    <t>PLALMTL00023</t>
  </si>
  <si>
    <t>POLWAX S.A.</t>
  </si>
  <si>
    <t>PWX</t>
  </si>
  <si>
    <t>PLPOLWX00026</t>
  </si>
  <si>
    <t>CDRL S.A.</t>
  </si>
  <si>
    <t>CDL</t>
  </si>
  <si>
    <t>PLCDRL000043</t>
  </si>
  <si>
    <t>SKARBIEC HOLDING S.A.</t>
  </si>
  <si>
    <t>SKH</t>
  </si>
  <si>
    <t>PLSKRBH00014</t>
  </si>
  <si>
    <t>VIGO SYSTEM S.A.</t>
  </si>
  <si>
    <t>VGO</t>
  </si>
  <si>
    <t>PLVIGOS00015</t>
  </si>
  <si>
    <t>SELVITA S.A.</t>
  </si>
  <si>
    <t>SLV</t>
  </si>
  <si>
    <t>PLSELVT00013</t>
  </si>
  <si>
    <t>Investment Flows (€ million)</t>
  </si>
  <si>
    <t>Name of Exchange</t>
  </si>
  <si>
    <t>on 1st trading day € million</t>
  </si>
  <si>
    <t>Tel-Aviv SE</t>
  </si>
  <si>
    <t>Mediterranean Towers</t>
  </si>
  <si>
    <t>MDTR</t>
  </si>
  <si>
    <t>IL0011315236</t>
  </si>
  <si>
    <t>Skyline</t>
  </si>
  <si>
    <t>SKLN</t>
  </si>
  <si>
    <t>CA83084Y1007</t>
  </si>
  <si>
    <t>Ashtrom Group</t>
  </si>
  <si>
    <t>ASHG</t>
  </si>
  <si>
    <t>IL0011323156</t>
  </si>
  <si>
    <t>Inrom</t>
  </si>
  <si>
    <t>INRM</t>
  </si>
  <si>
    <t>IL0011323560</t>
  </si>
  <si>
    <t>Shapir Engineering</t>
  </si>
  <si>
    <t>SPEN</t>
  </si>
  <si>
    <t>IL0011338758</t>
  </si>
  <si>
    <t>Revenues for the year (EUR thousands)</t>
  </si>
  <si>
    <t>FACC AG</t>
  </si>
  <si>
    <t>TrophyResort Nyrt</t>
  </si>
  <si>
    <t>HELLENIC BANK PUBLIC COMPANY LTD</t>
  </si>
  <si>
    <t>Serendex Pharmaceuticals</t>
  </si>
  <si>
    <t>FENGHUA SOLETECH AG</t>
  </si>
  <si>
    <t>OW Bunker A/S</t>
  </si>
  <si>
    <t xml:space="preserve">*New shares issued for consideration of the debt as part of the conversion process of title HELLENIC BANK PUBLIC COMPANY LTD – CONVERTIBLE CAPITAL SECURITIES 1_x000D_
</t>
  </si>
  <si>
    <t>Voltalia</t>
  </si>
  <si>
    <t>VLTSA</t>
  </si>
  <si>
    <t>FR0011995588</t>
  </si>
  <si>
    <t>ALSFT</t>
  </si>
  <si>
    <t>FR0011233261</t>
  </si>
  <si>
    <t>InoteraMemories Inc.</t>
  </si>
  <si>
    <t>INTR1 LX</t>
  </si>
  <si>
    <t>US45773W1099</t>
  </si>
  <si>
    <t>Brederode S.A</t>
  </si>
  <si>
    <t>BREL LX</t>
  </si>
  <si>
    <t>LU1068091351</t>
  </si>
  <si>
    <t>PARTNERS GROUP DIRECT MEZZANINE 2013 SICAR</t>
  </si>
  <si>
    <t>/</t>
  </si>
  <si>
    <t>LU0976591924</t>
  </si>
  <si>
    <t>VONOVIA SE</t>
  </si>
  <si>
    <t>ANN LX</t>
  </si>
  <si>
    <t>DE000A1ML7J1</t>
  </si>
  <si>
    <t>HELLA KGAA HUECK &amp; CO.</t>
  </si>
  <si>
    <t>HLE LX</t>
  </si>
  <si>
    <t>DE000A13SX22</t>
  </si>
  <si>
    <t>Safti Groupe**</t>
  </si>
  <si>
    <t>** Delisting at  04/08/16. No more information on revenue and number of employees.</t>
  </si>
  <si>
    <t>Number of employees</t>
  </si>
  <si>
    <t>Irish Stock Exchange: DHG / London Stock Exchange: DAL</t>
  </si>
  <si>
    <t>Irish Stock Exchange: IRES / London Stock Exchange: N/A</t>
  </si>
  <si>
    <t>Irish Stock Exchange:MSTY / Euronext Paris: MSTY</t>
  </si>
  <si>
    <t xml:space="preserve"> ***Aquired by Ins Insurance</t>
  </si>
  <si>
    <t>Vardia Insurance Group***</t>
  </si>
  <si>
    <t>Note: Currencies different from the Euro have been converted based on the exchange rate of 31.12.2016. Source: Oanda (www.oanda.com)</t>
  </si>
  <si>
    <t xml:space="preserve"> n/a </t>
  </si>
  <si>
    <t>Cerbium Holding</t>
  </si>
  <si>
    <t>CRB</t>
  </si>
  <si>
    <t>10,731,700</t>
  </si>
  <si>
    <t>Phone Family AB</t>
  </si>
  <si>
    <t>41,594.9</t>
  </si>
  <si>
    <t>RenoNorden****</t>
  </si>
  <si>
    <t>****Oslo Børs and The Financial Supervisory Authority of Norway have decided to suspend the shares of RenoNorden the 19/09/2017</t>
  </si>
  <si>
    <t>na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</si>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</sst>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€_-;\-* #,##0.00\ _€_-;_-* &quot;-&quot;??\ _€_-;_-@_-"/>
    <numFmt numFmtId="164" formatCode="_-* #,##0.00_-;\-* #,##0.00_-;_-* &quot;-&quot;??_-;_-@_-"/>
    <numFmt numFmtId="165" formatCode="_ * #,##0.00_ ;_ * \-#,##0.00_ ;_ * &quot;-&quot;??_ ;_ @_ "/>
    <numFmt numFmtId="166" formatCode="_-* #,##0.00\ _T_L_-;\-* #,##0.00\ _T_L_-;_-* &quot;-&quot;??\ _T_L_-;_-@_-"/>
    <numFmt numFmtId="167" formatCode="dd/mm/yy;@"/>
    <numFmt numFmtId="168" formatCode="_ * #,##0.0_ ;_ * \-#,##0.0_ ;_ * &quot;-&quot;??_ ;_ @_ "/>
    <numFmt numFmtId="169" formatCode="0.0"/>
    <numFmt numFmtId="170" formatCode="_-* #,##0.00\ _k_r_-;\-* #,##0.00\ _k_r_-;_-* &quot;-&quot;??\ _k_r_-;_-@_-"/>
    <numFmt numFmtId="171" formatCode="_-* #,##0.00\ &quot;kr&quot;_-;\-* #,##0.00\ &quot;kr&quot;_-;_-* &quot;-&quot;??\ &quot;kr&quot;_-;_-@_-"/>
    <numFmt numFmtId="172" formatCode="_-* #,##0.00\ &quot;zł&quot;_-;\-* #,##0.00\ &quot;zł&quot;_-;_-* &quot;-&quot;??\ &quot;zł&quot;_-;_-@_-"/>
    <numFmt numFmtId="173" formatCode="#,##0.0"/>
    <numFmt numFmtId="174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8"/>
      <color theme="9" tint="-0.249977111117893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170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167" fontId="4" fillId="0" borderId="6" xfId="0" applyNumberFormat="1" applyFont="1" applyBorder="1" applyAlignment="1">
      <alignment horizontal="center"/>
    </xf>
    <xf numFmtId="168" fontId="4" fillId="0" borderId="6" xfId="34" applyNumberFormat="1" applyFont="1" applyBorder="1" applyAlignment="1"/>
    <xf numFmtId="168" fontId="4" fillId="0" borderId="6" xfId="34" applyNumberFormat="1" applyFont="1" applyFill="1" applyBorder="1" applyAlignment="1"/>
    <xf numFmtId="14" fontId="3" fillId="0" borderId="6" xfId="35" applyNumberFormat="1" applyFont="1" applyBorder="1" applyAlignment="1">
      <alignment horizontal="center"/>
    </xf>
    <xf numFmtId="0" fontId="3" fillId="0" borderId="6" xfId="35" applyFont="1" applyBorder="1" applyAlignment="1">
      <alignment horizontal="center"/>
    </xf>
    <xf numFmtId="3" fontId="3" fillId="0" borderId="6" xfId="35" applyNumberFormat="1" applyFont="1" applyBorder="1" applyAlignment="1">
      <alignment horizontal="center"/>
    </xf>
    <xf numFmtId="169" fontId="3" fillId="0" borderId="6" xfId="34" applyNumberFormat="1" applyFont="1" applyBorder="1" applyAlignment="1"/>
    <xf numFmtId="168" fontId="3" fillId="0" borderId="6" xfId="34" applyNumberFormat="1" applyFont="1" applyBorder="1" applyAlignment="1"/>
    <xf numFmtId="168" fontId="3" fillId="0" borderId="6" xfId="34" applyNumberFormat="1" applyFont="1" applyFill="1" applyBorder="1" applyAlignment="1"/>
    <xf numFmtId="168" fontId="3" fillId="5" borderId="6" xfId="34" applyNumberFormat="1" applyFont="1" applyFill="1" applyBorder="1" applyAlignment="1"/>
    <xf numFmtId="168" fontId="4" fillId="6" borderId="6" xfId="34" applyNumberFormat="1" applyFont="1" applyFill="1" applyBorder="1"/>
    <xf numFmtId="168" fontId="4" fillId="6" borderId="17" xfId="34" applyNumberFormat="1" applyFont="1" applyFill="1" applyBorder="1"/>
    <xf numFmtId="168" fontId="4" fillId="7" borderId="6" xfId="34" applyNumberFormat="1" applyFont="1" applyFill="1" applyBorder="1"/>
    <xf numFmtId="168" fontId="4" fillId="7" borderId="15" xfId="34" applyNumberFormat="1" applyFont="1" applyFill="1" applyBorder="1"/>
    <xf numFmtId="0" fontId="12" fillId="2" borderId="0" xfId="0" applyFont="1" applyFill="1"/>
    <xf numFmtId="0" fontId="11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3" fillId="0" borderId="0" xfId="35" applyNumberFormat="1" applyFont="1" applyFill="1" applyBorder="1" applyAlignment="1">
      <alignment horizontal="left"/>
    </xf>
    <xf numFmtId="174" fontId="3" fillId="4" borderId="6" xfId="34" applyNumberFormat="1" applyFont="1" applyFill="1" applyBorder="1"/>
    <xf numFmtId="174" fontId="3" fillId="4" borderId="16" xfId="34" applyNumberFormat="1" applyFont="1" applyFill="1" applyBorder="1" applyAlignment="1">
      <alignment horizontal="right"/>
    </xf>
    <xf numFmtId="174" fontId="3" fillId="4" borderId="6" xfId="34" applyNumberFormat="1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3" fontId="15" fillId="0" borderId="0" xfId="0" applyNumberFormat="1" applyFont="1" applyAlignment="1">
      <alignment wrapText="1"/>
    </xf>
    <xf numFmtId="0" fontId="16" fillId="0" borderId="0" xfId="0" applyFont="1"/>
    <xf numFmtId="0" fontId="17" fillId="2" borderId="0" xfId="0" applyFont="1" applyFill="1"/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6" xfId="0" applyFont="1" applyBorder="1" applyAlignment="1">
      <alignment horizontal="center" vertical="top"/>
    </xf>
    <xf numFmtId="167" fontId="20" fillId="0" borderId="6" xfId="0" applyNumberFormat="1" applyFont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 wrapText="1"/>
    </xf>
    <xf numFmtId="168" fontId="20" fillId="0" borderId="6" xfId="34" applyNumberFormat="1" applyFont="1" applyBorder="1" applyAlignment="1">
      <alignment vertical="top"/>
    </xf>
    <xf numFmtId="168" fontId="20" fillId="0" borderId="6" xfId="34" applyNumberFormat="1" applyFont="1" applyFill="1" applyBorder="1" applyAlignment="1">
      <alignment vertical="top"/>
    </xf>
    <xf numFmtId="169" fontId="20" fillId="0" borderId="6" xfId="34" applyNumberFormat="1" applyFont="1" applyBorder="1" applyAlignment="1">
      <alignment vertical="top"/>
    </xf>
    <xf numFmtId="168" fontId="20" fillId="0" borderId="15" xfId="34" applyNumberFormat="1" applyFont="1" applyBorder="1" applyAlignment="1">
      <alignment vertical="top"/>
    </xf>
    <xf numFmtId="174" fontId="17" fillId="4" borderId="7" xfId="34" applyNumberFormat="1" applyFont="1" applyFill="1" applyBorder="1" applyAlignment="1">
      <alignment horizontal="right" vertical="top"/>
    </xf>
    <xf numFmtId="174" fontId="20" fillId="4" borderId="6" xfId="34" applyNumberFormat="1" applyFont="1" applyFill="1" applyBorder="1" applyAlignment="1">
      <alignment horizontal="right" vertical="top"/>
    </xf>
    <xf numFmtId="168" fontId="17" fillId="6" borderId="6" xfId="34" applyNumberFormat="1" applyFont="1" applyFill="1" applyBorder="1" applyAlignment="1">
      <alignment horizontal="right" vertical="top"/>
    </xf>
    <xf numFmtId="168" fontId="17" fillId="6" borderId="7" xfId="34" applyNumberFormat="1" applyFont="1" applyFill="1" applyBorder="1" applyAlignment="1">
      <alignment horizontal="right" vertical="top"/>
    </xf>
    <xf numFmtId="168" fontId="20" fillId="7" borderId="6" xfId="34" applyNumberFormat="1" applyFont="1" applyFill="1" applyBorder="1" applyAlignment="1">
      <alignment horizontal="right" vertical="top"/>
    </xf>
    <xf numFmtId="168" fontId="17" fillId="7" borderId="18" xfId="34" applyNumberFormat="1" applyFont="1" applyFill="1" applyBorder="1" applyAlignment="1">
      <alignment horizontal="right" vertical="top"/>
    </xf>
    <xf numFmtId="168" fontId="17" fillId="5" borderId="7" xfId="34" applyNumberFormat="1" applyFont="1" applyFill="1" applyBorder="1" applyAlignment="1">
      <alignment horizontal="right" vertical="top"/>
    </xf>
    <xf numFmtId="168" fontId="20" fillId="5" borderId="6" xfId="34" applyNumberFormat="1" applyFont="1" applyFill="1" applyBorder="1" applyAlignment="1">
      <alignment horizontal="right" vertical="top"/>
    </xf>
    <xf numFmtId="0" fontId="21" fillId="0" borderId="0" xfId="0" applyFont="1"/>
    <xf numFmtId="0" fontId="20" fillId="0" borderId="6" xfId="0" applyFont="1" applyFill="1" applyBorder="1" applyAlignment="1">
      <alignment horizontal="center" vertical="top"/>
    </xf>
    <xf numFmtId="169" fontId="20" fillId="0" borderId="6" xfId="34" applyNumberFormat="1" applyFont="1" applyFill="1" applyBorder="1" applyAlignment="1">
      <alignment vertical="top"/>
    </xf>
    <xf numFmtId="14" fontId="20" fillId="0" borderId="6" xfId="0" applyNumberFormat="1" applyFont="1" applyFill="1" applyBorder="1" applyAlignment="1">
      <alignment horizontal="center" vertical="top" wrapText="1"/>
    </xf>
    <xf numFmtId="174" fontId="17" fillId="4" borderId="6" xfId="34" applyNumberFormat="1" applyFont="1" applyFill="1" applyBorder="1" applyAlignment="1">
      <alignment horizontal="right" vertical="top"/>
    </xf>
    <xf numFmtId="169" fontId="17" fillId="0" borderId="6" xfId="34" applyNumberFormat="1" applyFont="1" applyBorder="1" applyAlignment="1">
      <alignment vertical="top"/>
    </xf>
    <xf numFmtId="168" fontId="17" fillId="0" borderId="6" xfId="34" applyNumberFormat="1" applyFont="1" applyBorder="1" applyAlignment="1">
      <alignment vertical="top"/>
    </xf>
    <xf numFmtId="168" fontId="20" fillId="5" borderId="6" xfId="34" applyNumberFormat="1" applyFont="1" applyFill="1" applyBorder="1" applyAlignment="1">
      <alignment horizontal="right" vertical="top" wrapText="1"/>
    </xf>
    <xf numFmtId="169" fontId="17" fillId="0" borderId="6" xfId="34" applyNumberFormat="1" applyFont="1" applyFill="1" applyBorder="1" applyAlignment="1">
      <alignment vertical="top"/>
    </xf>
    <xf numFmtId="168" fontId="17" fillId="0" borderId="6" xfId="34" applyNumberFormat="1" applyFont="1" applyFill="1" applyBorder="1" applyAlignment="1">
      <alignment vertical="top"/>
    </xf>
    <xf numFmtId="174" fontId="20" fillId="4" borderId="6" xfId="34" applyNumberFormat="1" applyFont="1" applyFill="1" applyBorder="1" applyAlignment="1">
      <alignment horizontal="right" vertical="top" wrapText="1"/>
    </xf>
    <xf numFmtId="168" fontId="17" fillId="5" borderId="6" xfId="34" applyNumberFormat="1" applyFont="1" applyFill="1" applyBorder="1" applyAlignment="1">
      <alignment horizontal="right" vertical="top"/>
    </xf>
    <xf numFmtId="174" fontId="17" fillId="9" borderId="6" xfId="34" applyNumberFormat="1" applyFont="1" applyFill="1" applyBorder="1" applyAlignment="1">
      <alignment horizontal="right" vertical="top"/>
    </xf>
    <xf numFmtId="168" fontId="17" fillId="8" borderId="6" xfId="34" applyNumberFormat="1" applyFont="1" applyFill="1" applyBorder="1" applyAlignment="1">
      <alignment horizontal="right" vertical="top"/>
    </xf>
    <xf numFmtId="0" fontId="20" fillId="0" borderId="8" xfId="0" applyFont="1" applyFill="1" applyBorder="1" applyAlignment="1">
      <alignment horizontal="center" vertical="top"/>
    </xf>
    <xf numFmtId="168" fontId="20" fillId="0" borderId="6" xfId="34" applyNumberFormat="1" applyFont="1" applyBorder="1" applyAlignment="1">
      <alignment horizontal="right" vertical="top"/>
    </xf>
    <xf numFmtId="174" fontId="22" fillId="4" borderId="6" xfId="34" applyNumberFormat="1" applyFont="1" applyFill="1" applyBorder="1" applyAlignment="1">
      <alignment horizontal="right" vertical="top"/>
    </xf>
    <xf numFmtId="168" fontId="22" fillId="5" borderId="6" xfId="34" applyNumberFormat="1" applyFont="1" applyFill="1" applyBorder="1" applyAlignment="1">
      <alignment horizontal="right" vertical="top"/>
    </xf>
    <xf numFmtId="0" fontId="20" fillId="0" borderId="7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 wrapText="1"/>
    </xf>
    <xf numFmtId="168" fontId="20" fillId="0" borderId="6" xfId="34" applyNumberFormat="1" applyFont="1" applyFill="1" applyBorder="1" applyAlignment="1">
      <alignment horizontal="right" vertical="top"/>
    </xf>
    <xf numFmtId="168" fontId="20" fillId="0" borderId="15" xfId="34" applyNumberFormat="1" applyFont="1" applyFill="1" applyBorder="1" applyAlignment="1">
      <alignment horizontal="right" vertical="top"/>
    </xf>
    <xf numFmtId="0" fontId="20" fillId="0" borderId="6" xfId="0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center" vertical="top"/>
    </xf>
    <xf numFmtId="0" fontId="20" fillId="0" borderId="6" xfId="0" applyFont="1" applyBorder="1" applyAlignment="1">
      <alignment horizontal="center" vertical="top" wrapText="1"/>
    </xf>
    <xf numFmtId="168" fontId="17" fillId="0" borderId="6" xfId="34" applyNumberFormat="1" applyFont="1" applyFill="1" applyBorder="1" applyAlignment="1">
      <alignment horizontal="right" vertical="top"/>
    </xf>
    <xf numFmtId="167" fontId="20" fillId="0" borderId="7" xfId="0" applyNumberFormat="1" applyFont="1" applyBorder="1" applyAlignment="1">
      <alignment horizontal="center" vertical="top"/>
    </xf>
    <xf numFmtId="0" fontId="20" fillId="0" borderId="7" xfId="0" applyFont="1" applyFill="1" applyBorder="1" applyAlignment="1">
      <alignment horizontal="center" vertical="top" wrapText="1"/>
    </xf>
    <xf numFmtId="173" fontId="20" fillId="0" borderId="6" xfId="34" applyNumberFormat="1" applyFont="1" applyBorder="1" applyAlignment="1">
      <alignment vertical="top"/>
    </xf>
    <xf numFmtId="169" fontId="17" fillId="0" borderId="6" xfId="34" applyNumberFormat="1" applyFont="1" applyFill="1" applyBorder="1" applyAlignment="1">
      <alignment horizontal="right" vertical="top"/>
    </xf>
    <xf numFmtId="169" fontId="20" fillId="0" borderId="15" xfId="34" applyNumberFormat="1" applyFont="1" applyBorder="1" applyAlignment="1">
      <alignment horizontal="right" vertical="top"/>
    </xf>
    <xf numFmtId="0" fontId="20" fillId="0" borderId="6" xfId="1" applyFont="1" applyBorder="1" applyAlignment="1">
      <alignment horizontal="center" vertical="top"/>
    </xf>
    <xf numFmtId="0" fontId="20" fillId="0" borderId="6" xfId="2" applyFont="1" applyFill="1" applyBorder="1" applyAlignment="1">
      <alignment horizontal="center" vertical="top"/>
    </xf>
    <xf numFmtId="0" fontId="20" fillId="0" borderId="6" xfId="3" applyFont="1" applyFill="1" applyBorder="1" applyAlignment="1">
      <alignment horizontal="center" vertical="top"/>
    </xf>
    <xf numFmtId="0" fontId="20" fillId="0" borderId="6" xfId="4" applyFont="1" applyFill="1" applyBorder="1" applyAlignment="1">
      <alignment horizontal="center" vertical="top"/>
    </xf>
    <xf numFmtId="0" fontId="20" fillId="0" borderId="6" xfId="5" applyFont="1" applyFill="1" applyBorder="1" applyAlignment="1">
      <alignment horizontal="center" vertical="top"/>
    </xf>
    <xf numFmtId="0" fontId="20" fillId="0" borderId="6" xfId="6" applyFont="1" applyFill="1" applyBorder="1" applyAlignment="1">
      <alignment horizontal="center" vertical="top"/>
    </xf>
    <xf numFmtId="0" fontId="20" fillId="0" borderId="6" xfId="7" applyFont="1" applyBorder="1" applyAlignment="1">
      <alignment horizontal="center" vertical="top"/>
    </xf>
    <xf numFmtId="0" fontId="20" fillId="0" borderId="6" xfId="8" applyFont="1" applyBorder="1" applyAlignment="1">
      <alignment horizontal="center" vertical="top"/>
    </xf>
    <xf numFmtId="0" fontId="20" fillId="0" borderId="6" xfId="9" applyFont="1" applyFill="1" applyBorder="1" applyAlignment="1">
      <alignment horizontal="center" vertical="top"/>
    </xf>
    <xf numFmtId="0" fontId="20" fillId="0" borderId="6" xfId="10" applyFont="1" applyBorder="1" applyAlignment="1">
      <alignment horizontal="center" vertical="top"/>
    </xf>
    <xf numFmtId="0" fontId="20" fillId="0" borderId="6" xfId="11" applyFont="1" applyFill="1" applyBorder="1" applyAlignment="1">
      <alignment horizontal="center" vertical="top"/>
    </xf>
    <xf numFmtId="0" fontId="20" fillId="0" borderId="6" xfId="12" applyFont="1" applyFill="1" applyBorder="1" applyAlignment="1">
      <alignment horizontal="center" vertical="top"/>
    </xf>
    <xf numFmtId="0" fontId="20" fillId="0" borderId="6" xfId="13" applyFont="1" applyFill="1" applyBorder="1" applyAlignment="1">
      <alignment horizontal="center" vertical="top"/>
    </xf>
    <xf numFmtId="16" fontId="20" fillId="0" borderId="6" xfId="0" applyNumberFormat="1" applyFont="1" applyFill="1" applyBorder="1" applyAlignment="1">
      <alignment horizontal="center" vertical="top" wrapText="1"/>
    </xf>
    <xf numFmtId="0" fontId="20" fillId="0" borderId="6" xfId="14" applyFont="1" applyFill="1" applyBorder="1" applyAlignment="1">
      <alignment horizontal="center" vertical="top"/>
    </xf>
    <xf numFmtId="0" fontId="20" fillId="0" borderId="6" xfId="15" applyFont="1" applyFill="1" applyBorder="1" applyAlignment="1">
      <alignment horizontal="center" vertical="top"/>
    </xf>
    <xf numFmtId="0" fontId="20" fillId="0" borderId="6" xfId="16" applyFont="1" applyFill="1" applyBorder="1" applyAlignment="1">
      <alignment horizontal="center" vertical="top"/>
    </xf>
    <xf numFmtId="0" fontId="20" fillId="0" borderId="6" xfId="17" applyFont="1" applyFill="1" applyBorder="1" applyAlignment="1">
      <alignment horizontal="center" vertical="top"/>
    </xf>
    <xf numFmtId="0" fontId="20" fillId="0" borderId="6" xfId="18" applyFont="1" applyFill="1" applyBorder="1" applyAlignment="1">
      <alignment horizontal="center" vertical="top"/>
    </xf>
    <xf numFmtId="0" fontId="20" fillId="0" borderId="6" xfId="19" applyFont="1" applyFill="1" applyBorder="1" applyAlignment="1">
      <alignment horizontal="center" vertical="top"/>
    </xf>
    <xf numFmtId="0" fontId="20" fillId="0" borderId="6" xfId="20" applyFont="1" applyFill="1" applyBorder="1" applyAlignment="1">
      <alignment horizontal="center" vertical="top"/>
    </xf>
    <xf numFmtId="0" fontId="20" fillId="3" borderId="6" xfId="21" applyFont="1" applyFill="1" applyBorder="1" applyAlignment="1">
      <alignment horizontal="center" vertical="top"/>
    </xf>
    <xf numFmtId="0" fontId="20" fillId="0" borderId="6" xfId="22" applyFont="1" applyFill="1" applyBorder="1" applyAlignment="1">
      <alignment horizontal="center" vertical="top"/>
    </xf>
    <xf numFmtId="0" fontId="20" fillId="3" borderId="6" xfId="23" applyFont="1" applyFill="1" applyBorder="1" applyAlignment="1">
      <alignment horizontal="center" vertical="top"/>
    </xf>
    <xf numFmtId="0" fontId="20" fillId="0" borderId="6" xfId="24" applyFont="1" applyFill="1" applyBorder="1" applyAlignment="1">
      <alignment horizontal="center" vertical="top"/>
    </xf>
    <xf numFmtId="0" fontId="20" fillId="0" borderId="6" xfId="25" applyFont="1" applyFill="1" applyBorder="1" applyAlignment="1">
      <alignment horizontal="center" vertical="top"/>
    </xf>
    <xf numFmtId="0" fontId="20" fillId="3" borderId="6" xfId="26" applyFont="1" applyFill="1" applyBorder="1" applyAlignment="1">
      <alignment horizontal="center" vertical="top"/>
    </xf>
    <xf numFmtId="0" fontId="20" fillId="3" borderId="6" xfId="0" applyFont="1" applyFill="1" applyBorder="1" applyAlignment="1">
      <alignment horizontal="center" vertical="top"/>
    </xf>
    <xf numFmtId="0" fontId="20" fillId="0" borderId="6" xfId="27" applyFont="1" applyFill="1" applyBorder="1" applyAlignment="1">
      <alignment horizontal="center" vertical="top"/>
    </xf>
    <xf numFmtId="0" fontId="20" fillId="3" borderId="6" xfId="28" applyFont="1" applyFill="1" applyBorder="1" applyAlignment="1">
      <alignment horizontal="center" vertical="top"/>
    </xf>
    <xf numFmtId="0" fontId="20" fillId="0" borderId="6" xfId="29" applyFont="1" applyFill="1" applyBorder="1" applyAlignment="1">
      <alignment horizontal="center" vertical="top"/>
    </xf>
    <xf numFmtId="0" fontId="20" fillId="0" borderId="6" xfId="30" applyFont="1" applyFill="1" applyBorder="1" applyAlignment="1">
      <alignment horizontal="center" vertical="top"/>
    </xf>
    <xf numFmtId="0" fontId="20" fillId="0" borderId="6" xfId="31" applyFont="1" applyFill="1" applyBorder="1" applyAlignment="1">
      <alignment horizontal="center" vertical="top"/>
    </xf>
    <xf numFmtId="0" fontId="20" fillId="0" borderId="6" xfId="32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167" fontId="20" fillId="0" borderId="0" xfId="0" applyNumberFormat="1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168" fontId="20" fillId="0" borderId="0" xfId="34" applyNumberFormat="1" applyFont="1" applyBorder="1" applyAlignment="1">
      <alignment vertical="top"/>
    </xf>
    <xf numFmtId="169" fontId="20" fillId="0" borderId="0" xfId="34" applyNumberFormat="1" applyFont="1" applyFill="1" applyBorder="1" applyAlignment="1">
      <alignment vertical="top"/>
    </xf>
    <xf numFmtId="169" fontId="20" fillId="0" borderId="0" xfId="34" applyNumberFormat="1" applyFont="1" applyBorder="1" applyAlignment="1">
      <alignment vertical="top"/>
    </xf>
    <xf numFmtId="0" fontId="20" fillId="0" borderId="0" xfId="0" applyFont="1" applyFill="1" applyBorder="1" applyAlignment="1">
      <alignment horizontal="left" vertical="top"/>
    </xf>
    <xf numFmtId="1" fontId="15" fillId="0" borderId="0" xfId="0" applyNumberFormat="1" applyFont="1"/>
    <xf numFmtId="168" fontId="15" fillId="0" borderId="0" xfId="34" applyNumberFormat="1" applyFont="1"/>
    <xf numFmtId="0" fontId="17" fillId="0" borderId="0" xfId="0" applyFont="1"/>
    <xf numFmtId="0" fontId="15" fillId="0" borderId="0" xfId="0" applyFont="1" applyBorder="1"/>
    <xf numFmtId="168" fontId="17" fillId="6" borderId="18" xfId="34" applyNumberFormat="1" applyFont="1" applyFill="1" applyBorder="1" applyAlignment="1">
      <alignment horizontal="right" vertical="top"/>
    </xf>
    <xf numFmtId="0" fontId="18" fillId="2" borderId="19" xfId="0" applyFont="1" applyFill="1" applyBorder="1" applyAlignment="1">
      <alignment horizontal="center" vertical="center"/>
    </xf>
    <xf numFmtId="168" fontId="4" fillId="6" borderId="15" xfId="34" applyNumberFormat="1" applyFont="1" applyFill="1" applyBorder="1"/>
    <xf numFmtId="0" fontId="7" fillId="2" borderId="19" xfId="0" applyFont="1" applyFill="1" applyBorder="1" applyAlignment="1">
      <alignment horizontal="center" vertical="center"/>
    </xf>
    <xf numFmtId="174" fontId="3" fillId="4" borderId="18" xfId="34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3" fillId="0" borderId="0" xfId="0" applyFont="1"/>
    <xf numFmtId="174" fontId="4" fillId="4" borderId="6" xfId="34" applyNumberFormat="1" applyFont="1" applyFill="1" applyBorder="1" applyAlignment="1">
      <alignment horizontal="right" vertical="top"/>
    </xf>
    <xf numFmtId="0" fontId="1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68" fontId="3" fillId="5" borderId="6" xfId="34" applyNumberFormat="1" applyFont="1" applyFill="1" applyBorder="1" applyAlignment="1">
      <alignment horizontal="right" vertical="top"/>
    </xf>
  </cellXfs>
  <cellStyles count="53">
    <cellStyle name="Comma" xfId="34" builtinId="3"/>
    <cellStyle name="Comma 138" xfId="41" xr:uid="{00000000-0005-0000-0000-000003000000}"/>
    <cellStyle name="Comma 2" xfId="33" xr:uid="{00000000-0005-0000-0000-000004000000}"/>
    <cellStyle name="Comma 2 2" xfId="47" xr:uid="{00000000-0005-0000-0000-000005000000}"/>
    <cellStyle name="Comma 2 2 2" xfId="48" xr:uid="{00000000-0005-0000-0000-000006000000}"/>
    <cellStyle name="Comma 2 3" xfId="50" xr:uid="{00000000-0005-0000-0000-000007000000}"/>
    <cellStyle name="Comma 2 4" xfId="42" xr:uid="{00000000-0005-0000-0000-000008000000}"/>
    <cellStyle name="Comma 3" xfId="37" xr:uid="{00000000-0005-0000-0000-000009000000}"/>
    <cellStyle name="Comma 3 2" xfId="44" xr:uid="{00000000-0005-0000-0000-00000A000000}"/>
    <cellStyle name="Comma 3 3" xfId="40" xr:uid="{00000000-0005-0000-0000-00000B000000}"/>
    <cellStyle name="Comma 4" xfId="46" xr:uid="{00000000-0005-0000-0000-00000C000000}"/>
    <cellStyle name="Comma 5" xfId="38" xr:uid="{00000000-0005-0000-0000-00000D000000}"/>
    <cellStyle name="Comma 6" xfId="51" xr:uid="{00000000-0005-0000-0000-00000E000000}"/>
    <cellStyle name="Comma 7" xfId="52" xr:uid="{00000000-0005-0000-0000-00000F000000}"/>
    <cellStyle name="Currency 2" xfId="43" xr:uid="{00000000-0005-0000-0000-000010000000}"/>
    <cellStyle name="Currency 3" xfId="45" xr:uid="{00000000-0005-0000-0000-000011000000}"/>
    <cellStyle name="Normal" xfId="0" builtinId="0"/>
    <cellStyle name="Normal 178" xfId="39" xr:uid="{00000000-0005-0000-0000-000014000000}"/>
    <cellStyle name="Normal 186" xfId="2" xr:uid="{00000000-0005-0000-0000-000015000000}"/>
    <cellStyle name="Normal 189" xfId="3" xr:uid="{00000000-0005-0000-0000-000016000000}"/>
    <cellStyle name="Normal 190" xfId="4" xr:uid="{00000000-0005-0000-0000-000017000000}"/>
    <cellStyle name="Normal 191" xfId="5" xr:uid="{00000000-0005-0000-0000-000018000000}"/>
    <cellStyle name="Normal 192" xfId="6" xr:uid="{00000000-0005-0000-0000-000019000000}"/>
    <cellStyle name="Normal 193" xfId="9" xr:uid="{00000000-0005-0000-0000-00001A000000}"/>
    <cellStyle name="Normal 194" xfId="12" xr:uid="{00000000-0005-0000-0000-00001B000000}"/>
    <cellStyle name="Normal 195" xfId="14" xr:uid="{00000000-0005-0000-0000-00001C000000}"/>
    <cellStyle name="Normal 196" xfId="17" xr:uid="{00000000-0005-0000-0000-00001D000000}"/>
    <cellStyle name="Normal 197" xfId="19" xr:uid="{00000000-0005-0000-0000-00001E000000}"/>
    <cellStyle name="Normal 198" xfId="21" xr:uid="{00000000-0005-0000-0000-00001F000000}"/>
    <cellStyle name="Normal 199" xfId="23" xr:uid="{00000000-0005-0000-0000-000020000000}"/>
    <cellStyle name="Normal 2" xfId="36" xr:uid="{00000000-0005-0000-0000-000021000000}"/>
    <cellStyle name="Normal 200" xfId="26" xr:uid="{00000000-0005-0000-0000-000022000000}"/>
    <cellStyle name="Normal 201" xfId="28" xr:uid="{00000000-0005-0000-0000-000023000000}"/>
    <cellStyle name="Normal 202" xfId="30" xr:uid="{00000000-0005-0000-0000-000024000000}"/>
    <cellStyle name="Normal 203" xfId="1" xr:uid="{00000000-0005-0000-0000-000025000000}"/>
    <cellStyle name="Normal 204" xfId="7" xr:uid="{00000000-0005-0000-0000-000026000000}"/>
    <cellStyle name="Normal 205" xfId="8" xr:uid="{00000000-0005-0000-0000-000027000000}"/>
    <cellStyle name="Normal 206" xfId="10" xr:uid="{00000000-0005-0000-0000-000028000000}"/>
    <cellStyle name="Normal 207" xfId="11" xr:uid="{00000000-0005-0000-0000-000029000000}"/>
    <cellStyle name="Normal 208" xfId="13" xr:uid="{00000000-0005-0000-0000-00002A000000}"/>
    <cellStyle name="Normal 209" xfId="15" xr:uid="{00000000-0005-0000-0000-00002B000000}"/>
    <cellStyle name="Normal 210" xfId="16" xr:uid="{00000000-0005-0000-0000-00002C000000}"/>
    <cellStyle name="Normal 211" xfId="18" xr:uid="{00000000-0005-0000-0000-00002D000000}"/>
    <cellStyle name="Normal 212" xfId="20" xr:uid="{00000000-0005-0000-0000-00002E000000}"/>
    <cellStyle name="Normal 213" xfId="22" xr:uid="{00000000-0005-0000-0000-00002F000000}"/>
    <cellStyle name="Normal 214" xfId="24" xr:uid="{00000000-0005-0000-0000-000030000000}"/>
    <cellStyle name="Normal 215" xfId="25" xr:uid="{00000000-0005-0000-0000-000031000000}"/>
    <cellStyle name="Normal 216" xfId="27" xr:uid="{00000000-0005-0000-0000-000032000000}"/>
    <cellStyle name="Normal 217" xfId="29" xr:uid="{00000000-0005-0000-0000-000033000000}"/>
    <cellStyle name="Normal 218" xfId="31" xr:uid="{00000000-0005-0000-0000-000034000000}"/>
    <cellStyle name="Normal 219" xfId="32" xr:uid="{00000000-0005-0000-0000-000035000000}"/>
    <cellStyle name="Normal 3" xfId="35" xr:uid="{00000000-0005-0000-0000-000036000000}"/>
    <cellStyle name="Normal 3 2" xfId="49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fese.e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hyperlink" Target="http://fese.eu/e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4</xdr:col>
      <xdr:colOff>94720</xdr:colOff>
      <xdr:row>4</xdr:row>
      <xdr:rowOff>171450</xdr:rowOff>
    </xdr:to>
    <xdr:pic>
      <xdr:nvPicPr>
        <xdr:cNvPr id="2" name="Picture 1" descr="fe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0"/>
          <a:ext cx="23145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664509</xdr:colOff>
      <xdr:row>4</xdr:row>
      <xdr:rowOff>171450</xdr:rowOff>
    </xdr:to>
    <xdr:pic>
      <xdr:nvPicPr>
        <xdr:cNvPr id="2" name="Picture 1" descr="fe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2334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85"/>
  <sheetViews>
    <sheetView showGridLines="0" tabSelected="1" zoomScale="60" zoomScaleNormal="60" workbookViewId="0"/>
  </sheetViews>
  <sheetFormatPr defaultColWidth="9.1796875" defaultRowHeight="14.5" x14ac:dyDescent="0.35"/>
  <cols>
    <col min="1" max="1" width="1.81640625" style="30" customWidth="1"/>
    <col min="2" max="2" width="17.81640625" style="30" customWidth="1"/>
    <col min="3" max="3" width="7" style="30" customWidth="1"/>
    <col min="4" max="4" width="8.453125" style="30" customWidth="1"/>
    <col min="5" max="5" width="10.453125" style="30" customWidth="1"/>
    <col min="6" max="6" width="38.1796875" style="30" bestFit="1" customWidth="1"/>
    <col min="7" max="7" width="19" style="30" customWidth="1"/>
    <col min="8" max="8" width="42.453125" style="30" customWidth="1"/>
    <col min="9" max="9" width="23.7265625" style="30" customWidth="1"/>
    <col min="10" max="10" width="24.453125" style="30" customWidth="1"/>
    <col min="11" max="11" width="11.54296875" style="30" customWidth="1"/>
    <col min="12" max="12" width="12.81640625" style="30" customWidth="1"/>
    <col min="13" max="13" width="19.7265625" style="30" customWidth="1"/>
    <col min="14" max="29" width="13.1796875" style="30" customWidth="1"/>
    <col min="30" max="30" width="12.453125" style="30" bestFit="1" customWidth="1"/>
    <col min="31" max="16384" width="9.1796875" style="30"/>
  </cols>
  <sheetData>
    <row r="1" spans="2:29" x14ac:dyDescent="0.35">
      <c r="B1" s="29"/>
      <c r="C1" s="29"/>
    </row>
    <row r="3" spans="2:29" x14ac:dyDescent="0.35">
      <c r="AA3" s="31"/>
      <c r="AB3" s="31"/>
      <c r="AC3" s="31"/>
    </row>
    <row r="6" spans="2:29" ht="23.5" x14ac:dyDescent="0.55000000000000004">
      <c r="B6" s="32" t="s">
        <v>0</v>
      </c>
      <c r="C6" s="32"/>
    </row>
    <row r="7" spans="2:29" ht="15" thickBot="1" x14ac:dyDescent="0.4"/>
    <row r="8" spans="2:29" ht="15" thickBot="1" x14ac:dyDescent="0.4">
      <c r="B8" s="33"/>
      <c r="C8" s="33"/>
      <c r="D8" s="33"/>
      <c r="E8" s="33"/>
      <c r="F8" s="33"/>
      <c r="G8" s="33"/>
      <c r="H8" s="33"/>
      <c r="I8" s="33"/>
      <c r="J8" s="33"/>
      <c r="K8" s="152" t="s">
        <v>1</v>
      </c>
      <c r="L8" s="153"/>
      <c r="M8" s="153"/>
      <c r="N8" s="152" t="s">
        <v>555</v>
      </c>
      <c r="O8" s="153"/>
      <c r="P8" s="153"/>
      <c r="Q8" s="130"/>
      <c r="R8" s="140" t="s">
        <v>2</v>
      </c>
      <c r="S8" s="141"/>
      <c r="T8" s="141"/>
      <c r="U8" s="142"/>
      <c r="V8" s="140" t="s">
        <v>3</v>
      </c>
      <c r="W8" s="141"/>
      <c r="X8" s="141"/>
      <c r="Y8" s="143"/>
      <c r="Z8" s="144" t="s">
        <v>525</v>
      </c>
      <c r="AA8" s="145"/>
      <c r="AB8" s="145"/>
      <c r="AC8" s="145"/>
    </row>
    <row r="9" spans="2:29" x14ac:dyDescent="0.35">
      <c r="B9" s="34" t="s">
        <v>4</v>
      </c>
      <c r="C9" s="34" t="s">
        <v>5</v>
      </c>
      <c r="D9" s="35" t="s">
        <v>6</v>
      </c>
      <c r="E9" s="35" t="s">
        <v>7</v>
      </c>
      <c r="F9" s="35" t="s">
        <v>8</v>
      </c>
      <c r="G9" s="35" t="s">
        <v>9</v>
      </c>
      <c r="H9" s="35"/>
      <c r="I9" s="35"/>
      <c r="J9" s="35" t="s">
        <v>10</v>
      </c>
      <c r="K9" s="35" t="s">
        <v>11</v>
      </c>
      <c r="L9" s="35" t="s">
        <v>12</v>
      </c>
      <c r="M9" s="35" t="s">
        <v>13</v>
      </c>
      <c r="N9" s="146">
        <v>2014</v>
      </c>
      <c r="O9" s="148">
        <v>2015</v>
      </c>
      <c r="P9" s="138">
        <v>2016</v>
      </c>
      <c r="Q9" s="138">
        <v>2017</v>
      </c>
      <c r="R9" s="146">
        <v>2014</v>
      </c>
      <c r="S9" s="148">
        <v>2015</v>
      </c>
      <c r="T9" s="138">
        <v>2016</v>
      </c>
      <c r="U9" s="138">
        <v>2017</v>
      </c>
      <c r="V9" s="146">
        <v>2014</v>
      </c>
      <c r="W9" s="148">
        <v>2015</v>
      </c>
      <c r="X9" s="138">
        <v>2016</v>
      </c>
      <c r="Y9" s="138">
        <v>2017</v>
      </c>
      <c r="Z9" s="146">
        <v>2014</v>
      </c>
      <c r="AA9" s="148">
        <v>2015</v>
      </c>
      <c r="AB9" s="138">
        <v>2016</v>
      </c>
      <c r="AC9" s="138">
        <v>2017</v>
      </c>
    </row>
    <row r="10" spans="2:29" ht="15" thickBot="1" x14ac:dyDescent="0.4">
      <c r="B10" s="36" t="s">
        <v>14</v>
      </c>
      <c r="C10" s="36" t="s">
        <v>15</v>
      </c>
      <c r="D10" s="37" t="s">
        <v>16</v>
      </c>
      <c r="E10" s="37" t="s">
        <v>17</v>
      </c>
      <c r="F10" s="37" t="s">
        <v>18</v>
      </c>
      <c r="G10" s="37" t="s">
        <v>19</v>
      </c>
      <c r="H10" s="37" t="s">
        <v>20</v>
      </c>
      <c r="I10" s="37" t="s">
        <v>21</v>
      </c>
      <c r="J10" s="37" t="s">
        <v>22</v>
      </c>
      <c r="K10" s="37" t="s">
        <v>23</v>
      </c>
      <c r="L10" s="37" t="s">
        <v>23</v>
      </c>
      <c r="M10" s="37" t="s">
        <v>24</v>
      </c>
      <c r="N10" s="147"/>
      <c r="O10" s="149"/>
      <c r="P10" s="139"/>
      <c r="Q10" s="139"/>
      <c r="R10" s="147"/>
      <c r="S10" s="149"/>
      <c r="T10" s="139"/>
      <c r="U10" s="139"/>
      <c r="V10" s="147"/>
      <c r="W10" s="149"/>
      <c r="X10" s="139"/>
      <c r="Y10" s="139"/>
      <c r="Z10" s="147"/>
      <c r="AA10" s="149"/>
      <c r="AB10" s="139"/>
      <c r="AC10" s="139"/>
    </row>
    <row r="11" spans="2:29" s="53" customFormat="1" ht="14" x14ac:dyDescent="0.3">
      <c r="B11" s="38" t="s">
        <v>25</v>
      </c>
      <c r="C11" s="39">
        <v>41842</v>
      </c>
      <c r="D11" s="38" t="s">
        <v>6</v>
      </c>
      <c r="E11" s="38" t="s">
        <v>26</v>
      </c>
      <c r="F11" s="38" t="s">
        <v>27</v>
      </c>
      <c r="G11" s="40" t="s">
        <v>28</v>
      </c>
      <c r="H11" s="38" t="s">
        <v>29</v>
      </c>
      <c r="I11" s="38" t="s">
        <v>30</v>
      </c>
      <c r="J11" s="41">
        <v>132.2672</v>
      </c>
      <c r="K11" s="42">
        <v>35.1</v>
      </c>
      <c r="L11" s="43">
        <v>0</v>
      </c>
      <c r="M11" s="44">
        <v>35.1</v>
      </c>
      <c r="N11" s="45">
        <v>18</v>
      </c>
      <c r="O11" s="45">
        <v>27</v>
      </c>
      <c r="P11" s="46">
        <v>29</v>
      </c>
      <c r="Q11" s="46">
        <v>22</v>
      </c>
      <c r="R11" s="47">
        <v>178.23961955357143</v>
      </c>
      <c r="S11" s="47">
        <v>42.89213448430494</v>
      </c>
      <c r="T11" s="48">
        <v>34.208240330578519</v>
      </c>
      <c r="U11" s="48">
        <v>56.79</v>
      </c>
      <c r="V11" s="49">
        <v>19962.837390000001</v>
      </c>
      <c r="W11" s="49">
        <v>9564.9459900000002</v>
      </c>
      <c r="X11" s="50">
        <v>4139.1970800000008</v>
      </c>
      <c r="Y11" s="50">
        <v>14254.42434</v>
      </c>
      <c r="Z11" s="51">
        <v>31630</v>
      </c>
      <c r="AA11" s="51">
        <v>40058</v>
      </c>
      <c r="AB11" s="52">
        <v>45187.722999999998</v>
      </c>
      <c r="AC11" s="51">
        <v>49600</v>
      </c>
    </row>
    <row r="12" spans="2:29" s="53" customFormat="1" ht="14" x14ac:dyDescent="0.3">
      <c r="B12" s="38" t="s">
        <v>31</v>
      </c>
      <c r="C12" s="39">
        <v>41703</v>
      </c>
      <c r="D12" s="38" t="s">
        <v>6</v>
      </c>
      <c r="E12" s="38" t="s">
        <v>26</v>
      </c>
      <c r="F12" s="38" t="s">
        <v>32</v>
      </c>
      <c r="G12" s="40" t="s">
        <v>28</v>
      </c>
      <c r="H12" s="38" t="s">
        <v>33</v>
      </c>
      <c r="I12" s="38" t="s">
        <v>34</v>
      </c>
      <c r="J12" s="41">
        <v>410.31</v>
      </c>
      <c r="K12" s="42">
        <v>410.3</v>
      </c>
      <c r="L12" s="43">
        <v>0</v>
      </c>
      <c r="M12" s="44">
        <v>410.3</v>
      </c>
      <c r="N12" s="46">
        <v>2</v>
      </c>
      <c r="O12" s="46">
        <v>3</v>
      </c>
      <c r="P12" s="46">
        <v>4</v>
      </c>
      <c r="Q12" s="46">
        <v>4</v>
      </c>
      <c r="R12" s="47">
        <v>4187</v>
      </c>
      <c r="S12" s="47">
        <v>2064.5427450980392</v>
      </c>
      <c r="T12" s="48">
        <v>1505.692607003891</v>
      </c>
      <c r="U12" s="48">
        <v>1411.6</v>
      </c>
      <c r="V12" s="49">
        <v>883433.5</v>
      </c>
      <c r="W12" s="49">
        <v>526458.4</v>
      </c>
      <c r="X12" s="50">
        <v>386963</v>
      </c>
      <c r="Y12" s="50">
        <v>359955</v>
      </c>
      <c r="Z12" s="52">
        <v>8606</v>
      </c>
      <c r="AA12" s="52">
        <v>35734</v>
      </c>
      <c r="AB12" s="52">
        <v>60234</v>
      </c>
      <c r="AC12" s="52">
        <v>77600</v>
      </c>
    </row>
    <row r="13" spans="2:29" s="53" customFormat="1" ht="14" x14ac:dyDescent="0.3">
      <c r="B13" s="38" t="s">
        <v>31</v>
      </c>
      <c r="C13" s="39">
        <v>41712</v>
      </c>
      <c r="D13" s="38" t="s">
        <v>6</v>
      </c>
      <c r="E13" s="38" t="s">
        <v>26</v>
      </c>
      <c r="F13" s="38" t="s">
        <v>35</v>
      </c>
      <c r="G13" s="40" t="s">
        <v>28</v>
      </c>
      <c r="H13" s="38" t="s">
        <v>36</v>
      </c>
      <c r="I13" s="38" t="s">
        <v>37</v>
      </c>
      <c r="J13" s="41">
        <v>568.22</v>
      </c>
      <c r="K13" s="42">
        <v>516.87</v>
      </c>
      <c r="L13" s="43">
        <v>0</v>
      </c>
      <c r="M13" s="44">
        <v>516.87</v>
      </c>
      <c r="N13" s="46">
        <v>9</v>
      </c>
      <c r="O13" s="46">
        <v>121</v>
      </c>
      <c r="P13" s="46">
        <v>179</v>
      </c>
      <c r="Q13" s="46">
        <v>76</v>
      </c>
      <c r="R13" s="47">
        <v>6231.6</v>
      </c>
      <c r="S13" s="47">
        <v>5189.6784313725493</v>
      </c>
      <c r="T13" s="48">
        <v>2801.4591439688716</v>
      </c>
      <c r="U13" s="48">
        <v>3575.1</v>
      </c>
      <c r="V13" s="49">
        <v>1271255.5</v>
      </c>
      <c r="W13" s="49">
        <v>1323368</v>
      </c>
      <c r="X13" s="50">
        <v>719975</v>
      </c>
      <c r="Y13" s="50">
        <v>911639</v>
      </c>
      <c r="Z13" s="52">
        <v>9000</v>
      </c>
      <c r="AA13" s="52">
        <v>37800</v>
      </c>
      <c r="AB13" s="52">
        <v>144260</v>
      </c>
      <c r="AC13" s="52">
        <v>159025</v>
      </c>
    </row>
    <row r="14" spans="2:29" s="53" customFormat="1" ht="14" x14ac:dyDescent="0.3">
      <c r="B14" s="38" t="s">
        <v>31</v>
      </c>
      <c r="C14" s="39">
        <v>41737</v>
      </c>
      <c r="D14" s="38" t="s">
        <v>38</v>
      </c>
      <c r="E14" s="38" t="s">
        <v>26</v>
      </c>
      <c r="F14" s="38" t="s">
        <v>39</v>
      </c>
      <c r="G14" s="40" t="s">
        <v>28</v>
      </c>
      <c r="H14" s="38" t="s">
        <v>40</v>
      </c>
      <c r="I14" s="38" t="s">
        <v>41</v>
      </c>
      <c r="J14" s="41">
        <v>1028.8499999999999</v>
      </c>
      <c r="K14" s="42">
        <v>50</v>
      </c>
      <c r="L14" s="43">
        <v>382.69</v>
      </c>
      <c r="M14" s="44">
        <v>432.69</v>
      </c>
      <c r="N14" s="46" t="s">
        <v>118</v>
      </c>
      <c r="O14" s="46">
        <v>1561</v>
      </c>
      <c r="P14" s="46">
        <v>1658</v>
      </c>
      <c r="Q14" s="46">
        <v>1658</v>
      </c>
      <c r="R14" s="47">
        <v>8361.2999999999993</v>
      </c>
      <c r="S14" s="47">
        <v>1551.8164705882352</v>
      </c>
      <c r="T14" s="48">
        <v>430.6536964980545</v>
      </c>
      <c r="U14" s="48">
        <v>687.2</v>
      </c>
      <c r="V14" s="49">
        <v>1563563.4</v>
      </c>
      <c r="W14" s="49">
        <v>395713.2</v>
      </c>
      <c r="X14" s="50">
        <v>110678</v>
      </c>
      <c r="Y14" s="50">
        <v>175243</v>
      </c>
      <c r="Z14" s="52">
        <v>484650</v>
      </c>
      <c r="AA14" s="52">
        <v>465732</v>
      </c>
      <c r="AB14" s="52">
        <v>484650</v>
      </c>
      <c r="AC14" s="52">
        <v>497410</v>
      </c>
    </row>
    <row r="15" spans="2:29" s="53" customFormat="1" ht="14" x14ac:dyDescent="0.3">
      <c r="B15" s="38" t="s">
        <v>31</v>
      </c>
      <c r="C15" s="39">
        <v>41751</v>
      </c>
      <c r="D15" s="38" t="s">
        <v>6</v>
      </c>
      <c r="E15" s="54" t="s">
        <v>42</v>
      </c>
      <c r="F15" s="38" t="s">
        <v>43</v>
      </c>
      <c r="G15" s="40" t="s">
        <v>28</v>
      </c>
      <c r="H15" s="54" t="s">
        <v>44</v>
      </c>
      <c r="I15" s="38" t="s">
        <v>45</v>
      </c>
      <c r="J15" s="41">
        <v>27.45</v>
      </c>
      <c r="K15" s="42">
        <v>5</v>
      </c>
      <c r="L15" s="43">
        <v>0</v>
      </c>
      <c r="M15" s="44">
        <v>5</v>
      </c>
      <c r="N15" s="46" t="s">
        <v>118</v>
      </c>
      <c r="O15" s="46" t="s">
        <v>118</v>
      </c>
      <c r="P15" s="46" t="s">
        <v>118</v>
      </c>
      <c r="Q15" s="46" t="s">
        <v>118</v>
      </c>
      <c r="R15" s="47">
        <v>139.9</v>
      </c>
      <c r="S15" s="47">
        <v>9.9321568627450976</v>
      </c>
      <c r="T15" s="48" t="s">
        <v>118</v>
      </c>
      <c r="U15" s="48" t="s">
        <v>118</v>
      </c>
      <c r="V15" s="49">
        <v>24351</v>
      </c>
      <c r="W15" s="49">
        <v>2532.6999999999998</v>
      </c>
      <c r="X15" s="50" t="s">
        <v>118</v>
      </c>
      <c r="Y15" s="50" t="s">
        <v>118</v>
      </c>
      <c r="Z15" s="52" t="s">
        <v>118</v>
      </c>
      <c r="AA15" s="52">
        <v>636.63894000000005</v>
      </c>
      <c r="AB15" s="52" t="s">
        <v>118</v>
      </c>
      <c r="AC15" s="52" t="s">
        <v>118</v>
      </c>
    </row>
    <row r="16" spans="2:29" s="53" customFormat="1" ht="14" x14ac:dyDescent="0.3">
      <c r="B16" s="38" t="s">
        <v>31</v>
      </c>
      <c r="C16" s="39">
        <v>41768</v>
      </c>
      <c r="D16" s="38" t="s">
        <v>6</v>
      </c>
      <c r="E16" s="54" t="s">
        <v>26</v>
      </c>
      <c r="F16" s="38" t="s">
        <v>46</v>
      </c>
      <c r="G16" s="40" t="s">
        <v>28</v>
      </c>
      <c r="H16" s="54" t="s">
        <v>47</v>
      </c>
      <c r="I16" s="38" t="s">
        <v>48</v>
      </c>
      <c r="J16" s="41">
        <v>1969.75</v>
      </c>
      <c r="K16" s="42">
        <v>300</v>
      </c>
      <c r="L16" s="43">
        <v>910</v>
      </c>
      <c r="M16" s="44">
        <v>1210</v>
      </c>
      <c r="N16" s="46">
        <v>18599</v>
      </c>
      <c r="O16" s="46">
        <v>18123</v>
      </c>
      <c r="P16" s="46">
        <v>18295</v>
      </c>
      <c r="Q16" s="46">
        <v>20337</v>
      </c>
      <c r="R16" s="47">
        <v>21776.799999999999</v>
      </c>
      <c r="S16" s="47">
        <v>6011.94862745098</v>
      </c>
      <c r="T16" s="48">
        <v>3543.8171206225679</v>
      </c>
      <c r="U16" s="48">
        <v>3789.2</v>
      </c>
      <c r="V16" s="49">
        <v>3636729.2</v>
      </c>
      <c r="W16" s="49">
        <v>1533046.9</v>
      </c>
      <c r="X16" s="50">
        <v>910761</v>
      </c>
      <c r="Y16" s="50">
        <v>966235</v>
      </c>
      <c r="Z16" s="52">
        <v>1618700</v>
      </c>
      <c r="AA16" s="52">
        <v>1701473</v>
      </c>
      <c r="AB16" s="52">
        <v>1586496</v>
      </c>
      <c r="AC16" s="52">
        <v>1583090</v>
      </c>
    </row>
    <row r="17" spans="2:29" s="53" customFormat="1" ht="14" x14ac:dyDescent="0.3">
      <c r="B17" s="38" t="s">
        <v>31</v>
      </c>
      <c r="C17" s="39">
        <v>41820</v>
      </c>
      <c r="D17" s="38" t="s">
        <v>6</v>
      </c>
      <c r="E17" s="54" t="s">
        <v>26</v>
      </c>
      <c r="F17" s="38" t="s">
        <v>49</v>
      </c>
      <c r="G17" s="40" t="s">
        <v>28</v>
      </c>
      <c r="H17" s="54" t="s">
        <v>50</v>
      </c>
      <c r="I17" s="38" t="s">
        <v>51</v>
      </c>
      <c r="J17" s="41">
        <v>1246.9000000000001</v>
      </c>
      <c r="K17" s="42">
        <v>1206.83</v>
      </c>
      <c r="L17" s="43">
        <v>0</v>
      </c>
      <c r="M17" s="44">
        <v>1206.83</v>
      </c>
      <c r="N17" s="46">
        <v>20</v>
      </c>
      <c r="O17" s="46">
        <v>118</v>
      </c>
      <c r="P17" s="46">
        <v>198</v>
      </c>
      <c r="Q17" s="46">
        <v>162</v>
      </c>
      <c r="R17" s="47">
        <v>16430.5</v>
      </c>
      <c r="S17" s="47">
        <v>21562.860784313725</v>
      </c>
      <c r="T17" s="48">
        <v>20840.770428015563</v>
      </c>
      <c r="U17" s="48">
        <v>19602.900000000001</v>
      </c>
      <c r="V17" s="49">
        <v>2152391.2000000002</v>
      </c>
      <c r="W17" s="49">
        <v>5498529.5</v>
      </c>
      <c r="X17" s="50">
        <v>5356078</v>
      </c>
      <c r="Y17" s="50">
        <v>4998736</v>
      </c>
      <c r="Z17" s="52">
        <v>56600</v>
      </c>
      <c r="AA17" s="52">
        <v>214429</v>
      </c>
      <c r="AB17" s="52">
        <v>351646</v>
      </c>
      <c r="AC17" s="52">
        <v>463290</v>
      </c>
    </row>
    <row r="18" spans="2:29" s="53" customFormat="1" ht="14" x14ac:dyDescent="0.3">
      <c r="B18" s="38" t="s">
        <v>31</v>
      </c>
      <c r="C18" s="39">
        <v>41821</v>
      </c>
      <c r="D18" s="38" t="s">
        <v>6</v>
      </c>
      <c r="E18" s="54" t="s">
        <v>42</v>
      </c>
      <c r="F18" s="38" t="s">
        <v>52</v>
      </c>
      <c r="G18" s="40" t="s">
        <v>28</v>
      </c>
      <c r="H18" s="54" t="s">
        <v>53</v>
      </c>
      <c r="I18" s="38" t="s">
        <v>54</v>
      </c>
      <c r="J18" s="41">
        <v>25.6</v>
      </c>
      <c r="K18" s="42">
        <v>12.2</v>
      </c>
      <c r="L18" s="43">
        <v>0</v>
      </c>
      <c r="M18" s="44">
        <v>12.2</v>
      </c>
      <c r="N18" s="46">
        <v>15</v>
      </c>
      <c r="O18" s="46">
        <v>12</v>
      </c>
      <c r="P18" s="46">
        <v>13</v>
      </c>
      <c r="Q18" s="46">
        <v>20</v>
      </c>
      <c r="R18" s="47">
        <v>103.8</v>
      </c>
      <c r="S18" s="47">
        <v>9.1039215686274506</v>
      </c>
      <c r="T18" s="48">
        <v>30.408560311284045</v>
      </c>
      <c r="U18" s="48">
        <v>16.3</v>
      </c>
      <c r="V18" s="49">
        <v>13488.8</v>
      </c>
      <c r="W18" s="49">
        <v>2321.5</v>
      </c>
      <c r="X18" s="50">
        <v>7815</v>
      </c>
      <c r="Y18" s="50">
        <v>3611</v>
      </c>
      <c r="Z18" s="52">
        <v>30</v>
      </c>
      <c r="AA18" s="52">
        <v>407</v>
      </c>
      <c r="AB18" s="52">
        <v>2007.7190000000001</v>
      </c>
      <c r="AC18" s="52">
        <v>2701</v>
      </c>
    </row>
    <row r="19" spans="2:29" s="53" customFormat="1" ht="14" x14ac:dyDescent="0.3">
      <c r="B19" s="38" t="s">
        <v>31</v>
      </c>
      <c r="C19" s="39">
        <v>41822</v>
      </c>
      <c r="D19" s="38" t="s">
        <v>6</v>
      </c>
      <c r="E19" s="54" t="s">
        <v>42</v>
      </c>
      <c r="F19" s="38" t="s">
        <v>55</v>
      </c>
      <c r="G19" s="40" t="s">
        <v>28</v>
      </c>
      <c r="H19" s="54" t="s">
        <v>56</v>
      </c>
      <c r="I19" s="38" t="s">
        <v>57</v>
      </c>
      <c r="J19" s="41">
        <v>25.76</v>
      </c>
      <c r="K19" s="42">
        <v>25.41</v>
      </c>
      <c r="L19" s="43">
        <v>0</v>
      </c>
      <c r="M19" s="44">
        <v>25.41</v>
      </c>
      <c r="N19" s="46">
        <v>1</v>
      </c>
      <c r="O19" s="46">
        <v>1</v>
      </c>
      <c r="P19" s="46">
        <v>1</v>
      </c>
      <c r="Q19" s="46">
        <v>1</v>
      </c>
      <c r="R19" s="47">
        <v>25.1</v>
      </c>
      <c r="S19" s="47">
        <v>10.729019607843137</v>
      </c>
      <c r="T19" s="48">
        <v>0.36186770428015563</v>
      </c>
      <c r="U19" s="48">
        <v>1</v>
      </c>
      <c r="V19" s="49">
        <v>75.2</v>
      </c>
      <c r="W19" s="49">
        <v>2735.9</v>
      </c>
      <c r="X19" s="50">
        <v>93</v>
      </c>
      <c r="Y19" s="50">
        <v>1</v>
      </c>
      <c r="Z19" s="52">
        <v>2761.7</v>
      </c>
      <c r="AA19" s="52">
        <v>2673.6</v>
      </c>
      <c r="AB19" s="52">
        <v>2623.17</v>
      </c>
      <c r="AC19" s="52">
        <v>2527.8000000000002</v>
      </c>
    </row>
    <row r="20" spans="2:29" s="53" customFormat="1" ht="14" x14ac:dyDescent="0.3">
      <c r="B20" s="38" t="s">
        <v>31</v>
      </c>
      <c r="C20" s="39">
        <v>41829</v>
      </c>
      <c r="D20" s="38" t="s">
        <v>6</v>
      </c>
      <c r="E20" s="54" t="s">
        <v>26</v>
      </c>
      <c r="F20" s="38" t="s">
        <v>58</v>
      </c>
      <c r="G20" s="40" t="s">
        <v>28</v>
      </c>
      <c r="H20" s="54" t="s">
        <v>59</v>
      </c>
      <c r="I20" s="38" t="s">
        <v>60</v>
      </c>
      <c r="J20" s="41">
        <v>352.86</v>
      </c>
      <c r="K20" s="42">
        <v>360</v>
      </c>
      <c r="L20" s="43">
        <v>0</v>
      </c>
      <c r="M20" s="44">
        <v>360</v>
      </c>
      <c r="N20" s="46">
        <v>5</v>
      </c>
      <c r="O20" s="46">
        <v>16</v>
      </c>
      <c r="P20" s="46">
        <v>20</v>
      </c>
      <c r="Q20" s="46">
        <v>21</v>
      </c>
      <c r="R20" s="47">
        <v>2524.6</v>
      </c>
      <c r="S20" s="47">
        <v>1760.8058823529411</v>
      </c>
      <c r="T20" s="48">
        <v>3393.4824902723735</v>
      </c>
      <c r="U20" s="48">
        <v>5780.5</v>
      </c>
      <c r="V20" s="49">
        <v>308005.5</v>
      </c>
      <c r="W20" s="49">
        <v>449005.5</v>
      </c>
      <c r="X20" s="50">
        <v>872125</v>
      </c>
      <c r="Y20" s="50">
        <v>1474039</v>
      </c>
      <c r="Z20" s="52">
        <v>5877</v>
      </c>
      <c r="AA20" s="52">
        <v>35496</v>
      </c>
      <c r="AB20" s="52">
        <v>42412</v>
      </c>
      <c r="AC20" s="52">
        <v>69670</v>
      </c>
    </row>
    <row r="21" spans="2:29" s="53" customFormat="1" ht="14" x14ac:dyDescent="0.3">
      <c r="B21" s="38" t="s">
        <v>31</v>
      </c>
      <c r="C21" s="39">
        <v>41834</v>
      </c>
      <c r="D21" s="38" t="s">
        <v>6</v>
      </c>
      <c r="E21" s="54" t="s">
        <v>26</v>
      </c>
      <c r="F21" s="38" t="s">
        <v>61</v>
      </c>
      <c r="G21" s="40" t="s">
        <v>28</v>
      </c>
      <c r="H21" s="54" t="s">
        <v>62</v>
      </c>
      <c r="I21" s="38" t="s">
        <v>63</v>
      </c>
      <c r="J21" s="41">
        <v>1778.85</v>
      </c>
      <c r="K21" s="43">
        <v>0</v>
      </c>
      <c r="L21" s="43">
        <v>517.72</v>
      </c>
      <c r="M21" s="44">
        <v>517.72</v>
      </c>
      <c r="N21" s="46">
        <v>5866</v>
      </c>
      <c r="O21" s="46">
        <v>5462</v>
      </c>
      <c r="P21" s="46">
        <v>5594</v>
      </c>
      <c r="Q21" s="46">
        <v>5649</v>
      </c>
      <c r="R21" s="47">
        <v>8817.2000000000007</v>
      </c>
      <c r="S21" s="47">
        <v>4059.6545098039219</v>
      </c>
      <c r="T21" s="48">
        <v>2678.0466926070039</v>
      </c>
      <c r="U21" s="48">
        <v>3155.3</v>
      </c>
      <c r="V21" s="49">
        <v>1066880.6000000001</v>
      </c>
      <c r="W21" s="49">
        <v>1035211.9</v>
      </c>
      <c r="X21" s="50">
        <v>688258</v>
      </c>
      <c r="Y21" s="50">
        <v>804606</v>
      </c>
      <c r="Z21" s="52">
        <v>9497800</v>
      </c>
      <c r="AA21" s="52">
        <v>9469600</v>
      </c>
      <c r="AB21" s="52">
        <v>9632000</v>
      </c>
      <c r="AC21" s="52">
        <v>9492110</v>
      </c>
    </row>
    <row r="22" spans="2:29" s="53" customFormat="1" ht="14" x14ac:dyDescent="0.3">
      <c r="B22" s="38" t="s">
        <v>31</v>
      </c>
      <c r="C22" s="39">
        <v>41848</v>
      </c>
      <c r="D22" s="38" t="s">
        <v>6</v>
      </c>
      <c r="E22" s="54" t="s">
        <v>42</v>
      </c>
      <c r="F22" s="38" t="s">
        <v>563</v>
      </c>
      <c r="G22" s="40" t="s">
        <v>28</v>
      </c>
      <c r="H22" s="54" t="s">
        <v>564</v>
      </c>
      <c r="I22" s="38" t="s">
        <v>64</v>
      </c>
      <c r="J22" s="41">
        <v>15.33</v>
      </c>
      <c r="K22" s="55">
        <v>3.42</v>
      </c>
      <c r="L22" s="43">
        <v>0</v>
      </c>
      <c r="M22" s="44">
        <v>3.42</v>
      </c>
      <c r="N22" s="46">
        <v>45</v>
      </c>
      <c r="O22" s="46">
        <v>47</v>
      </c>
      <c r="P22" s="46">
        <v>42</v>
      </c>
      <c r="Q22" s="46">
        <v>27</v>
      </c>
      <c r="R22" s="47">
        <v>26.2</v>
      </c>
      <c r="S22" s="47">
        <v>10.947058823529412</v>
      </c>
      <c r="T22" s="48">
        <v>12.428015564202335</v>
      </c>
      <c r="U22" s="48">
        <v>33.299999999999997</v>
      </c>
      <c r="V22" s="49">
        <v>2566.5</v>
      </c>
      <c r="W22" s="49">
        <v>2791.5</v>
      </c>
      <c r="X22" s="50">
        <v>3194</v>
      </c>
      <c r="Y22" s="50">
        <v>1266</v>
      </c>
      <c r="Z22" s="52">
        <v>3850</v>
      </c>
      <c r="AA22" s="52">
        <v>3410</v>
      </c>
      <c r="AB22" s="52">
        <v>3360</v>
      </c>
      <c r="AC22" s="52">
        <v>4379</v>
      </c>
    </row>
    <row r="23" spans="2:29" s="53" customFormat="1" ht="14" x14ac:dyDescent="0.3">
      <c r="B23" s="38" t="s">
        <v>31</v>
      </c>
      <c r="C23" s="39">
        <v>41948</v>
      </c>
      <c r="D23" s="38" t="s">
        <v>6</v>
      </c>
      <c r="E23" s="54" t="s">
        <v>42</v>
      </c>
      <c r="F23" s="38" t="s">
        <v>65</v>
      </c>
      <c r="G23" s="40" t="s">
        <v>28</v>
      </c>
      <c r="H23" s="54" t="s">
        <v>65</v>
      </c>
      <c r="I23" s="38" t="s">
        <v>66</v>
      </c>
      <c r="J23" s="41">
        <v>40.21</v>
      </c>
      <c r="K23" s="55">
        <v>5.85</v>
      </c>
      <c r="L23" s="43">
        <v>0</v>
      </c>
      <c r="M23" s="44">
        <v>5.85</v>
      </c>
      <c r="N23" s="46">
        <v>417</v>
      </c>
      <c r="O23" s="46">
        <v>549</v>
      </c>
      <c r="P23" s="46">
        <v>645</v>
      </c>
      <c r="Q23" s="46">
        <v>426</v>
      </c>
      <c r="R23" s="47">
        <v>29.7</v>
      </c>
      <c r="S23" s="47">
        <v>16.767058823529414</v>
      </c>
      <c r="T23" s="48">
        <v>29.634241245136188</v>
      </c>
      <c r="U23" s="48">
        <v>34.4</v>
      </c>
      <c r="V23" s="49">
        <v>803.1</v>
      </c>
      <c r="W23" s="49">
        <v>4079</v>
      </c>
      <c r="X23" s="50">
        <v>7616</v>
      </c>
      <c r="Y23" s="50">
        <v>3028</v>
      </c>
      <c r="Z23" s="52">
        <v>29270</v>
      </c>
      <c r="AA23" s="52">
        <v>42030</v>
      </c>
      <c r="AB23" s="52">
        <v>47930</v>
      </c>
      <c r="AC23" s="52">
        <v>41513.4</v>
      </c>
    </row>
    <row r="24" spans="2:29" s="53" customFormat="1" ht="14" x14ac:dyDescent="0.3">
      <c r="B24" s="38" t="s">
        <v>31</v>
      </c>
      <c r="C24" s="39">
        <v>41964</v>
      </c>
      <c r="D24" s="38" t="s">
        <v>6</v>
      </c>
      <c r="E24" s="54" t="s">
        <v>26</v>
      </c>
      <c r="F24" s="38" t="s">
        <v>67</v>
      </c>
      <c r="G24" s="40" t="s">
        <v>28</v>
      </c>
      <c r="H24" s="54" t="s">
        <v>68</v>
      </c>
      <c r="I24" s="38" t="s">
        <v>69</v>
      </c>
      <c r="J24" s="41">
        <v>15447.28</v>
      </c>
      <c r="K24" s="43">
        <v>0</v>
      </c>
      <c r="L24" s="43">
        <v>3132.95</v>
      </c>
      <c r="M24" s="44">
        <v>3132.95</v>
      </c>
      <c r="N24" s="46" t="s">
        <v>118</v>
      </c>
      <c r="O24" s="46">
        <v>10000</v>
      </c>
      <c r="P24" s="46">
        <v>9694</v>
      </c>
      <c r="Q24" s="46">
        <v>9856</v>
      </c>
      <c r="R24" s="47">
        <v>41754.300000000003</v>
      </c>
      <c r="S24" s="47">
        <v>64709.258039215689</v>
      </c>
      <c r="T24" s="48">
        <v>41997.350194552528</v>
      </c>
      <c r="U24" s="48">
        <v>42612</v>
      </c>
      <c r="V24" s="49">
        <v>10647349.6</v>
      </c>
      <c r="W24" s="49">
        <v>16500860.800000001</v>
      </c>
      <c r="X24" s="50">
        <v>10793319</v>
      </c>
      <c r="Y24" s="50">
        <v>10866050</v>
      </c>
      <c r="Z24" s="52">
        <v>20473000</v>
      </c>
      <c r="AA24" s="52">
        <v>19281000</v>
      </c>
      <c r="AB24" s="52">
        <v>18313000</v>
      </c>
      <c r="AC24" s="52">
        <v>19556000</v>
      </c>
    </row>
    <row r="25" spans="2:29" s="53" customFormat="1" ht="14" x14ac:dyDescent="0.3">
      <c r="B25" s="38" t="s">
        <v>31</v>
      </c>
      <c r="C25" s="39">
        <v>41977</v>
      </c>
      <c r="D25" s="38" t="s">
        <v>6</v>
      </c>
      <c r="E25" s="54" t="s">
        <v>42</v>
      </c>
      <c r="F25" s="38" t="s">
        <v>70</v>
      </c>
      <c r="G25" s="40" t="s">
        <v>28</v>
      </c>
      <c r="H25" s="54" t="s">
        <v>71</v>
      </c>
      <c r="I25" s="38" t="s">
        <v>72</v>
      </c>
      <c r="J25" s="41">
        <v>25.18</v>
      </c>
      <c r="K25" s="55">
        <v>6.4</v>
      </c>
      <c r="L25" s="43">
        <v>0</v>
      </c>
      <c r="M25" s="44">
        <v>6.4</v>
      </c>
      <c r="N25" s="46">
        <v>157</v>
      </c>
      <c r="O25" s="46">
        <v>218</v>
      </c>
      <c r="P25" s="46">
        <v>193</v>
      </c>
      <c r="Q25" s="46">
        <v>167</v>
      </c>
      <c r="R25" s="47">
        <v>84.7</v>
      </c>
      <c r="S25" s="47">
        <v>19.16901960784314</v>
      </c>
      <c r="T25" s="48">
        <v>22.918287937743191</v>
      </c>
      <c r="U25" s="48">
        <v>15.3</v>
      </c>
      <c r="V25" s="49">
        <v>1524.5</v>
      </c>
      <c r="W25" s="49">
        <v>4888.1000000000004</v>
      </c>
      <c r="X25" s="50">
        <v>5890</v>
      </c>
      <c r="Y25" s="50">
        <v>1454</v>
      </c>
      <c r="Z25" s="52">
        <v>12120</v>
      </c>
      <c r="AA25" s="52">
        <v>14190</v>
      </c>
      <c r="AB25" s="52">
        <v>14490</v>
      </c>
      <c r="AC25" s="52">
        <v>15282.3</v>
      </c>
    </row>
    <row r="26" spans="2:29" s="53" customFormat="1" ht="14" x14ac:dyDescent="0.3">
      <c r="B26" s="38" t="s">
        <v>73</v>
      </c>
      <c r="C26" s="39">
        <v>41765</v>
      </c>
      <c r="D26" s="56" t="s">
        <v>6</v>
      </c>
      <c r="E26" s="56" t="s">
        <v>26</v>
      </c>
      <c r="F26" s="40" t="s">
        <v>74</v>
      </c>
      <c r="G26" s="40" t="s">
        <v>28</v>
      </c>
      <c r="H26" s="40" t="s">
        <v>75</v>
      </c>
      <c r="I26" s="40" t="s">
        <v>76</v>
      </c>
      <c r="J26" s="41">
        <v>26</v>
      </c>
      <c r="K26" s="55">
        <v>7</v>
      </c>
      <c r="L26" s="43">
        <v>0</v>
      </c>
      <c r="M26" s="44">
        <v>7</v>
      </c>
      <c r="N26" s="57">
        <v>9</v>
      </c>
      <c r="O26" s="57">
        <v>13</v>
      </c>
      <c r="P26" s="46" t="s">
        <v>118</v>
      </c>
      <c r="Q26" s="46" t="s">
        <v>118</v>
      </c>
      <c r="R26" s="47">
        <v>68</v>
      </c>
      <c r="S26" s="47">
        <v>31</v>
      </c>
      <c r="T26" s="47" t="s">
        <v>118</v>
      </c>
      <c r="U26" s="47" t="s">
        <v>118</v>
      </c>
      <c r="V26" s="49">
        <v>11314</v>
      </c>
      <c r="W26" s="49">
        <v>7926</v>
      </c>
      <c r="X26" s="50" t="s">
        <v>118</v>
      </c>
      <c r="Y26" s="50" t="s">
        <v>118</v>
      </c>
      <c r="Z26" s="52" t="s">
        <v>118</v>
      </c>
      <c r="AA26" s="52" t="s">
        <v>118</v>
      </c>
      <c r="AB26" s="52" t="s">
        <v>118</v>
      </c>
      <c r="AC26" s="52" t="s">
        <v>118</v>
      </c>
    </row>
    <row r="27" spans="2:29" s="53" customFormat="1" ht="14" x14ac:dyDescent="0.3">
      <c r="B27" s="38" t="s">
        <v>73</v>
      </c>
      <c r="C27" s="39">
        <v>41956</v>
      </c>
      <c r="D27" s="56" t="s">
        <v>6</v>
      </c>
      <c r="E27" s="56" t="s">
        <v>26</v>
      </c>
      <c r="F27" s="40" t="s">
        <v>77</v>
      </c>
      <c r="G27" s="40" t="s">
        <v>28</v>
      </c>
      <c r="H27" s="40" t="s">
        <v>78</v>
      </c>
      <c r="I27" s="40" t="s">
        <v>79</v>
      </c>
      <c r="J27" s="41">
        <v>597</v>
      </c>
      <c r="K27" s="58">
        <v>0</v>
      </c>
      <c r="L27" s="59">
        <v>118</v>
      </c>
      <c r="M27" s="44">
        <v>118</v>
      </c>
      <c r="N27" s="57">
        <v>1617</v>
      </c>
      <c r="O27" s="57">
        <v>1590</v>
      </c>
      <c r="P27" s="46">
        <v>1492</v>
      </c>
      <c r="Q27" s="46" t="s">
        <v>118</v>
      </c>
      <c r="R27" s="47">
        <v>2937</v>
      </c>
      <c r="S27" s="47">
        <v>526</v>
      </c>
      <c r="T27" s="47" t="s">
        <v>118</v>
      </c>
      <c r="U27" s="47" t="s">
        <v>118</v>
      </c>
      <c r="V27" s="49">
        <v>102803</v>
      </c>
      <c r="W27" s="49">
        <v>133235</v>
      </c>
      <c r="X27" s="50" t="s">
        <v>118</v>
      </c>
      <c r="Y27" s="50" t="s">
        <v>118</v>
      </c>
      <c r="Z27" s="60">
        <v>162887.43875432524</v>
      </c>
      <c r="AA27" s="60">
        <v>179914.99966666664</v>
      </c>
      <c r="AB27" s="52">
        <v>164097</v>
      </c>
      <c r="AC27" s="52" t="s">
        <v>118</v>
      </c>
    </row>
    <row r="28" spans="2:29" s="53" customFormat="1" ht="14" x14ac:dyDescent="0.3">
      <c r="B28" s="38" t="s">
        <v>73</v>
      </c>
      <c r="C28" s="39">
        <v>41963</v>
      </c>
      <c r="D28" s="56" t="s">
        <v>6</v>
      </c>
      <c r="E28" s="56" t="s">
        <v>26</v>
      </c>
      <c r="F28" s="40" t="s">
        <v>80</v>
      </c>
      <c r="G28" s="40" t="s">
        <v>28</v>
      </c>
      <c r="H28" s="40" t="s">
        <v>81</v>
      </c>
      <c r="I28" s="40" t="s">
        <v>82</v>
      </c>
      <c r="J28" s="41">
        <v>95</v>
      </c>
      <c r="K28" s="61">
        <v>22</v>
      </c>
      <c r="L28" s="59">
        <v>4</v>
      </c>
      <c r="M28" s="44">
        <v>26</v>
      </c>
      <c r="N28" s="57">
        <v>199</v>
      </c>
      <c r="O28" s="57">
        <v>230</v>
      </c>
      <c r="P28" s="46">
        <v>238</v>
      </c>
      <c r="Q28" s="46">
        <v>252</v>
      </c>
      <c r="R28" s="47">
        <v>1022</v>
      </c>
      <c r="S28" s="47">
        <v>348</v>
      </c>
      <c r="T28" s="47" t="s">
        <v>118</v>
      </c>
      <c r="U28" s="47" t="s">
        <v>118</v>
      </c>
      <c r="V28" s="49">
        <v>30669</v>
      </c>
      <c r="W28" s="49">
        <v>88272</v>
      </c>
      <c r="X28" s="50" t="s">
        <v>118</v>
      </c>
      <c r="Y28" s="50" t="s">
        <v>118</v>
      </c>
      <c r="Z28" s="60">
        <v>318884.90138408303</v>
      </c>
      <c r="AA28" s="60">
        <v>343493.11800000002</v>
      </c>
      <c r="AB28" s="52">
        <v>310070</v>
      </c>
      <c r="AC28" s="60">
        <v>397992</v>
      </c>
    </row>
    <row r="29" spans="2:29" s="53" customFormat="1" ht="14" x14ac:dyDescent="0.3">
      <c r="B29" s="38" t="s">
        <v>73</v>
      </c>
      <c r="C29" s="39">
        <v>41964</v>
      </c>
      <c r="D29" s="56" t="s">
        <v>6</v>
      </c>
      <c r="E29" s="56" t="s">
        <v>26</v>
      </c>
      <c r="F29" s="40" t="s">
        <v>83</v>
      </c>
      <c r="G29" s="40" t="s">
        <v>28</v>
      </c>
      <c r="H29" s="40" t="s">
        <v>84</v>
      </c>
      <c r="I29" s="40" t="s">
        <v>85</v>
      </c>
      <c r="J29" s="41">
        <v>200</v>
      </c>
      <c r="K29" s="58">
        <v>0</v>
      </c>
      <c r="L29" s="59">
        <v>61</v>
      </c>
      <c r="M29" s="44">
        <v>61</v>
      </c>
      <c r="N29" s="57">
        <v>479</v>
      </c>
      <c r="O29" s="57">
        <v>492</v>
      </c>
      <c r="P29" s="46" t="s">
        <v>118</v>
      </c>
      <c r="Q29" s="46" t="s">
        <v>118</v>
      </c>
      <c r="R29" s="47">
        <v>2339</v>
      </c>
      <c r="S29" s="47">
        <v>241</v>
      </c>
      <c r="T29" s="47" t="s">
        <v>118</v>
      </c>
      <c r="U29" s="47" t="s">
        <v>118</v>
      </c>
      <c r="V29" s="49">
        <v>67845</v>
      </c>
      <c r="W29" s="49">
        <v>61030</v>
      </c>
      <c r="X29" s="50" t="s">
        <v>118</v>
      </c>
      <c r="Y29" s="50" t="s">
        <v>118</v>
      </c>
      <c r="Z29" s="60">
        <v>61300.538754325258</v>
      </c>
      <c r="AA29" s="60">
        <v>48161.334000000003</v>
      </c>
      <c r="AB29" s="52">
        <v>61326.3</v>
      </c>
      <c r="AC29" s="52" t="s">
        <v>118</v>
      </c>
    </row>
    <row r="30" spans="2:29" s="53" customFormat="1" ht="14" x14ac:dyDescent="0.3">
      <c r="B30" s="38" t="s">
        <v>86</v>
      </c>
      <c r="C30" s="39">
        <v>41824</v>
      </c>
      <c r="D30" s="56" t="s">
        <v>6</v>
      </c>
      <c r="E30" s="56" t="s">
        <v>26</v>
      </c>
      <c r="F30" s="40" t="s">
        <v>87</v>
      </c>
      <c r="G30" s="40" t="s">
        <v>88</v>
      </c>
      <c r="H30" s="40" t="s">
        <v>89</v>
      </c>
      <c r="I30" s="40" t="s">
        <v>90</v>
      </c>
      <c r="J30" s="41">
        <v>886.58</v>
      </c>
      <c r="K30" s="62">
        <v>354.6</v>
      </c>
      <c r="L30" s="58">
        <v>0</v>
      </c>
      <c r="M30" s="44">
        <v>354.6</v>
      </c>
      <c r="N30" s="63">
        <v>11740</v>
      </c>
      <c r="O30" s="63">
        <v>10539</v>
      </c>
      <c r="P30" s="46">
        <v>9685</v>
      </c>
      <c r="Q30" s="46">
        <v>8792</v>
      </c>
      <c r="R30" s="47">
        <v>1011.38617636127</v>
      </c>
      <c r="S30" s="47">
        <v>529.25415628295605</v>
      </c>
      <c r="T30" s="48">
        <v>363.36203999999998</v>
      </c>
      <c r="U30" s="48">
        <v>568.33150000000001</v>
      </c>
      <c r="V30" s="49">
        <v>122497.16762138325</v>
      </c>
      <c r="W30" s="49">
        <v>132711.0328278965</v>
      </c>
      <c r="X30" s="50">
        <v>107191.8</v>
      </c>
      <c r="Y30" s="50">
        <v>140946.21239999999</v>
      </c>
      <c r="Z30" s="64">
        <v>1134860.28</v>
      </c>
      <c r="AA30" s="64">
        <v>1238020.247</v>
      </c>
      <c r="AB30" s="52">
        <v>1228734.301</v>
      </c>
      <c r="AC30" s="64">
        <v>183272.69849462362</v>
      </c>
    </row>
    <row r="31" spans="2:29" s="53" customFormat="1" ht="14" x14ac:dyDescent="0.3">
      <c r="B31" s="38" t="s">
        <v>91</v>
      </c>
      <c r="C31" s="39">
        <v>41953</v>
      </c>
      <c r="D31" s="38" t="s">
        <v>6</v>
      </c>
      <c r="E31" s="38" t="s">
        <v>26</v>
      </c>
      <c r="F31" s="38" t="s">
        <v>92</v>
      </c>
      <c r="G31" s="40" t="s">
        <v>28</v>
      </c>
      <c r="H31" s="38" t="s">
        <v>93</v>
      </c>
      <c r="I31" s="38" t="s">
        <v>94</v>
      </c>
      <c r="J31" s="41">
        <v>16.66181182639091</v>
      </c>
      <c r="K31" s="62">
        <v>2.6651337023011941</v>
      </c>
      <c r="L31" s="59">
        <v>13.996678124089716</v>
      </c>
      <c r="M31" s="44">
        <v>16.66181182639091</v>
      </c>
      <c r="N31" s="65">
        <v>18</v>
      </c>
      <c r="O31" s="57">
        <v>27</v>
      </c>
      <c r="P31" s="46">
        <v>21</v>
      </c>
      <c r="Q31" s="46" t="s">
        <v>118</v>
      </c>
      <c r="R31" s="47">
        <v>4.3019593335623449</v>
      </c>
      <c r="S31" s="47">
        <v>2.3122202742698117</v>
      </c>
      <c r="T31" s="48">
        <v>1.1356172248803826</v>
      </c>
      <c r="U31" s="48" t="s">
        <v>118</v>
      </c>
      <c r="V31" s="49">
        <v>146.26661734111971</v>
      </c>
      <c r="W31" s="49">
        <v>575.7428482931831</v>
      </c>
      <c r="X31" s="50">
        <v>237.34399999999999</v>
      </c>
      <c r="Y31" s="50" t="s">
        <v>118</v>
      </c>
      <c r="Z31" s="66">
        <v>2959.1254088729397</v>
      </c>
      <c r="AA31" s="66">
        <v>2674.9169647419521</v>
      </c>
      <c r="AB31" s="52">
        <v>3286.6117934537974</v>
      </c>
      <c r="AC31" s="66" t="s">
        <v>118</v>
      </c>
    </row>
    <row r="32" spans="2:29" s="53" customFormat="1" ht="14" x14ac:dyDescent="0.3">
      <c r="B32" s="38" t="s">
        <v>95</v>
      </c>
      <c r="C32" s="39">
        <v>41815</v>
      </c>
      <c r="D32" s="38" t="s">
        <v>6</v>
      </c>
      <c r="E32" s="38" t="s">
        <v>26</v>
      </c>
      <c r="F32" s="38" t="s">
        <v>526</v>
      </c>
      <c r="G32" s="38" t="s">
        <v>28</v>
      </c>
      <c r="H32" s="38" t="s">
        <v>96</v>
      </c>
      <c r="I32" s="38" t="s">
        <v>97</v>
      </c>
      <c r="J32" s="41">
        <f>435005000/1000000</f>
        <v>435.005</v>
      </c>
      <c r="K32" s="42">
        <v>150</v>
      </c>
      <c r="L32" s="41">
        <v>285</v>
      </c>
      <c r="M32" s="44">
        <v>435</v>
      </c>
      <c r="N32" s="63">
        <v>3109</v>
      </c>
      <c r="O32" s="63">
        <v>3062</v>
      </c>
      <c r="P32" s="46">
        <v>3393</v>
      </c>
      <c r="Q32" s="46">
        <v>3402</v>
      </c>
      <c r="R32" s="47">
        <v>748.24361206153901</v>
      </c>
      <c r="S32" s="47">
        <v>361.12873879435472</v>
      </c>
      <c r="T32" s="48">
        <v>157.68987057831333</v>
      </c>
      <c r="U32" s="48" t="s">
        <v>118</v>
      </c>
      <c r="V32" s="49">
        <v>97271.669569999998</v>
      </c>
      <c r="W32" s="49">
        <v>89559.927219999998</v>
      </c>
      <c r="X32" s="50">
        <v>39264.777774000017</v>
      </c>
      <c r="Y32" s="50" t="s">
        <v>118</v>
      </c>
      <c r="Z32" s="66">
        <v>547382</v>
      </c>
      <c r="AA32" s="64">
        <v>528914</v>
      </c>
      <c r="AB32" s="52">
        <v>580214</v>
      </c>
      <c r="AC32" s="64">
        <v>750700</v>
      </c>
    </row>
    <row r="33" spans="2:29" s="53" customFormat="1" ht="14" x14ac:dyDescent="0.3">
      <c r="B33" s="67" t="s">
        <v>98</v>
      </c>
      <c r="C33" s="39">
        <v>41787</v>
      </c>
      <c r="D33" s="38" t="s">
        <v>6</v>
      </c>
      <c r="E33" s="38" t="s">
        <v>26</v>
      </c>
      <c r="F33" s="38" t="s">
        <v>99</v>
      </c>
      <c r="G33" s="38" t="s">
        <v>28</v>
      </c>
      <c r="H33" s="38" t="s">
        <v>100</v>
      </c>
      <c r="I33" s="38" t="s">
        <v>101</v>
      </c>
      <c r="J33" s="41">
        <v>68.150000000000006</v>
      </c>
      <c r="K33" s="41">
        <v>68.08</v>
      </c>
      <c r="L33" s="41">
        <v>7.0000000000000007E-2</v>
      </c>
      <c r="M33" s="44">
        <v>68.150000000000006</v>
      </c>
      <c r="N33" s="57">
        <v>633</v>
      </c>
      <c r="O33" s="57">
        <v>612</v>
      </c>
      <c r="P33" s="46" t="s">
        <v>118</v>
      </c>
      <c r="Q33" s="46" t="s">
        <v>118</v>
      </c>
      <c r="R33" s="47">
        <v>38.691189999999999</v>
      </c>
      <c r="S33" s="47">
        <v>40.176690000000001</v>
      </c>
      <c r="T33" s="48">
        <v>8.08</v>
      </c>
      <c r="U33" s="48" t="s">
        <v>118</v>
      </c>
      <c r="V33" s="49">
        <v>5803.6786899999997</v>
      </c>
      <c r="W33" s="49">
        <v>10003.99617</v>
      </c>
      <c r="X33" s="50">
        <v>2036.348</v>
      </c>
      <c r="Y33" s="50" t="s">
        <v>118</v>
      </c>
      <c r="Z33" s="64">
        <v>41337.279999999999</v>
      </c>
      <c r="AA33" s="64">
        <v>42231.199999999997</v>
      </c>
      <c r="AB33" s="52" t="s">
        <v>118</v>
      </c>
      <c r="AC33" s="52" t="s">
        <v>118</v>
      </c>
    </row>
    <row r="34" spans="2:29" s="53" customFormat="1" ht="14" x14ac:dyDescent="0.3">
      <c r="B34" s="38" t="s">
        <v>102</v>
      </c>
      <c r="C34" s="39">
        <v>41717</v>
      </c>
      <c r="D34" s="38" t="s">
        <v>6</v>
      </c>
      <c r="E34" s="38" t="s">
        <v>26</v>
      </c>
      <c r="F34" s="38" t="s">
        <v>528</v>
      </c>
      <c r="G34" s="40" t="s">
        <v>28</v>
      </c>
      <c r="H34" s="38" t="s">
        <v>108</v>
      </c>
      <c r="I34" s="38" t="s">
        <v>109</v>
      </c>
      <c r="J34" s="68" t="s">
        <v>110</v>
      </c>
      <c r="K34" s="43">
        <v>0</v>
      </c>
      <c r="L34" s="43">
        <v>85</v>
      </c>
      <c r="M34" s="44">
        <v>85</v>
      </c>
      <c r="N34" s="69">
        <v>1410</v>
      </c>
      <c r="O34" s="69">
        <v>1553</v>
      </c>
      <c r="P34" s="46">
        <v>1646</v>
      </c>
      <c r="Q34" s="46" t="s">
        <v>118</v>
      </c>
      <c r="R34" s="47">
        <v>105.2</v>
      </c>
      <c r="S34" s="47">
        <v>47</v>
      </c>
      <c r="T34" s="48">
        <v>13.8</v>
      </c>
      <c r="U34" s="48">
        <v>11.05</v>
      </c>
      <c r="V34" s="49">
        <v>25772</v>
      </c>
      <c r="W34" s="49">
        <v>11190</v>
      </c>
      <c r="X34" s="50">
        <v>3423</v>
      </c>
      <c r="Y34" s="50">
        <v>2642</v>
      </c>
      <c r="Z34" s="70">
        <v>299003</v>
      </c>
      <c r="AA34" s="70">
        <v>256414</v>
      </c>
      <c r="AB34" s="52">
        <v>247682</v>
      </c>
      <c r="AC34" s="70">
        <v>234463</v>
      </c>
    </row>
    <row r="35" spans="2:29" s="53" customFormat="1" ht="14" x14ac:dyDescent="0.3">
      <c r="B35" s="38" t="s">
        <v>102</v>
      </c>
      <c r="C35" s="39">
        <v>41841</v>
      </c>
      <c r="D35" s="38" t="s">
        <v>6</v>
      </c>
      <c r="E35" s="38" t="s">
        <v>42</v>
      </c>
      <c r="F35" s="38" t="s">
        <v>103</v>
      </c>
      <c r="G35" s="40" t="s">
        <v>28</v>
      </c>
      <c r="H35" s="38" t="s">
        <v>104</v>
      </c>
      <c r="I35" s="38" t="s">
        <v>105</v>
      </c>
      <c r="J35" s="41">
        <v>2.5999999999999999E-2</v>
      </c>
      <c r="K35" s="43">
        <v>0</v>
      </c>
      <c r="L35" s="43">
        <v>2.5999999999999999E-2</v>
      </c>
      <c r="M35" s="44">
        <v>2.5999999999999999E-2</v>
      </c>
      <c r="N35" s="46" t="s">
        <v>118</v>
      </c>
      <c r="O35" s="46" t="s">
        <v>118</v>
      </c>
      <c r="P35" s="46" t="s">
        <v>118</v>
      </c>
      <c r="Q35" s="46" t="s">
        <v>118</v>
      </c>
      <c r="R35" s="47" t="s">
        <v>118</v>
      </c>
      <c r="S35" s="47" t="s">
        <v>118</v>
      </c>
      <c r="T35" s="47" t="s">
        <v>118</v>
      </c>
      <c r="U35" s="129" t="s">
        <v>118</v>
      </c>
      <c r="V35" s="50" t="s">
        <v>118</v>
      </c>
      <c r="W35" s="50" t="s">
        <v>118</v>
      </c>
      <c r="X35" s="50" t="s">
        <v>118</v>
      </c>
      <c r="Y35" s="50" t="s">
        <v>118</v>
      </c>
      <c r="Z35" s="70">
        <v>23.4</v>
      </c>
      <c r="AA35" s="70" t="s">
        <v>118</v>
      </c>
      <c r="AB35" s="52">
        <v>-193</v>
      </c>
      <c r="AC35" s="70">
        <v>-585</v>
      </c>
    </row>
    <row r="36" spans="2:29" s="53" customFormat="1" ht="14" x14ac:dyDescent="0.3">
      <c r="B36" s="38" t="s">
        <v>102</v>
      </c>
      <c r="C36" s="39">
        <v>41911</v>
      </c>
      <c r="D36" s="38" t="s">
        <v>38</v>
      </c>
      <c r="E36" s="38" t="s">
        <v>42</v>
      </c>
      <c r="F36" s="38" t="s">
        <v>527</v>
      </c>
      <c r="G36" s="40" t="s">
        <v>28</v>
      </c>
      <c r="H36" s="38" t="s">
        <v>106</v>
      </c>
      <c r="I36" s="38" t="s">
        <v>107</v>
      </c>
      <c r="J36" s="41">
        <v>8.89</v>
      </c>
      <c r="K36" s="43">
        <v>0</v>
      </c>
      <c r="L36" s="41">
        <v>8.89</v>
      </c>
      <c r="M36" s="44">
        <v>8.89</v>
      </c>
      <c r="N36" s="69" t="s">
        <v>118</v>
      </c>
      <c r="O36" s="69" t="s">
        <v>118</v>
      </c>
      <c r="P36" s="46" t="s">
        <v>118</v>
      </c>
      <c r="Q36" s="46" t="s">
        <v>118</v>
      </c>
      <c r="R36" s="47" t="s">
        <v>118</v>
      </c>
      <c r="S36" s="47" t="s">
        <v>118</v>
      </c>
      <c r="T36" s="47" t="s">
        <v>118</v>
      </c>
      <c r="U36" s="129" t="s">
        <v>118</v>
      </c>
      <c r="V36" s="50" t="s">
        <v>118</v>
      </c>
      <c r="W36" s="50" t="s">
        <v>118</v>
      </c>
      <c r="X36" s="50" t="s">
        <v>118</v>
      </c>
      <c r="Y36" s="50" t="s">
        <v>118</v>
      </c>
      <c r="Z36" s="52">
        <v>2698</v>
      </c>
      <c r="AA36" s="52">
        <v>5700</v>
      </c>
      <c r="AB36" s="52" t="s">
        <v>118</v>
      </c>
      <c r="AC36" s="52" t="s">
        <v>118</v>
      </c>
    </row>
    <row r="37" spans="2:29" s="53" customFormat="1" ht="14" x14ac:dyDescent="0.3">
      <c r="B37" s="38" t="s">
        <v>102</v>
      </c>
      <c r="C37" s="39">
        <v>42002</v>
      </c>
      <c r="D37" s="38" t="s">
        <v>6</v>
      </c>
      <c r="E37" s="38" t="s">
        <v>42</v>
      </c>
      <c r="F37" s="38" t="s">
        <v>111</v>
      </c>
      <c r="G37" s="40" t="s">
        <v>28</v>
      </c>
      <c r="H37" s="38" t="s">
        <v>112</v>
      </c>
      <c r="I37" s="38" t="s">
        <v>113</v>
      </c>
      <c r="J37" s="41">
        <v>37.409999999999997</v>
      </c>
      <c r="K37" s="43">
        <v>0</v>
      </c>
      <c r="L37" s="41">
        <v>37.409999999999997</v>
      </c>
      <c r="M37" s="44">
        <v>37.409999999999997</v>
      </c>
      <c r="N37" s="46">
        <v>3</v>
      </c>
      <c r="O37" s="46">
        <v>3</v>
      </c>
      <c r="P37" s="46">
        <v>3</v>
      </c>
      <c r="Q37" s="46" t="s">
        <v>118</v>
      </c>
      <c r="R37" s="47" t="s">
        <v>118</v>
      </c>
      <c r="S37" s="47" t="s">
        <v>118</v>
      </c>
      <c r="T37" s="47" t="s">
        <v>118</v>
      </c>
      <c r="U37" s="129">
        <v>0</v>
      </c>
      <c r="V37" s="50" t="s">
        <v>118</v>
      </c>
      <c r="W37" s="50" t="s">
        <v>118</v>
      </c>
      <c r="X37" s="50" t="s">
        <v>118</v>
      </c>
      <c r="Y37" s="50">
        <v>0</v>
      </c>
      <c r="Z37" s="64">
        <v>-200</v>
      </c>
      <c r="AA37" s="64">
        <v>-789</v>
      </c>
      <c r="AB37" s="52">
        <v>-880</v>
      </c>
      <c r="AC37" s="64">
        <v>-2419</v>
      </c>
    </row>
    <row r="38" spans="2:29" s="53" customFormat="1" ht="14" x14ac:dyDescent="0.3">
      <c r="B38" s="38" t="s">
        <v>114</v>
      </c>
      <c r="C38" s="39">
        <v>41757</v>
      </c>
      <c r="D38" s="71" t="s">
        <v>38</v>
      </c>
      <c r="E38" s="71" t="s">
        <v>26</v>
      </c>
      <c r="F38" s="71" t="s">
        <v>115</v>
      </c>
      <c r="G38" s="40" t="s">
        <v>28</v>
      </c>
      <c r="H38" s="71" t="s">
        <v>116</v>
      </c>
      <c r="I38" s="72" t="s">
        <v>117</v>
      </c>
      <c r="J38" s="41">
        <v>1295</v>
      </c>
      <c r="K38" s="73" t="s">
        <v>562</v>
      </c>
      <c r="L38" s="73" t="s">
        <v>562</v>
      </c>
      <c r="M38" s="74" t="s">
        <v>562</v>
      </c>
      <c r="N38" s="57">
        <v>430</v>
      </c>
      <c r="O38" s="57">
        <v>717</v>
      </c>
      <c r="P38" s="46">
        <v>753</v>
      </c>
      <c r="Q38" s="46">
        <v>718</v>
      </c>
      <c r="R38" s="47">
        <v>125579.7</v>
      </c>
      <c r="S38" s="47">
        <v>63957</v>
      </c>
      <c r="T38" s="48">
        <v>60961.5</v>
      </c>
      <c r="U38" s="48">
        <v>53967.084988095237</v>
      </c>
      <c r="V38" s="49">
        <v>21599706.300000001</v>
      </c>
      <c r="W38" s="49">
        <v>15413640.199999999</v>
      </c>
      <c r="X38" s="50">
        <v>15362299.800000001</v>
      </c>
      <c r="Y38" s="50">
        <v>13599705.416999999</v>
      </c>
      <c r="Z38" s="52">
        <v>435156.1</v>
      </c>
      <c r="AA38" s="52">
        <v>476891.2</v>
      </c>
      <c r="AB38" s="52">
        <v>506715</v>
      </c>
      <c r="AC38" s="52">
        <v>214400</v>
      </c>
    </row>
    <row r="39" spans="2:29" s="53" customFormat="1" ht="14" x14ac:dyDescent="0.3">
      <c r="B39" s="38" t="s">
        <v>114</v>
      </c>
      <c r="C39" s="39">
        <v>41768</v>
      </c>
      <c r="D39" s="38" t="s">
        <v>6</v>
      </c>
      <c r="E39" s="38" t="s">
        <v>26</v>
      </c>
      <c r="F39" s="38" t="s">
        <v>119</v>
      </c>
      <c r="G39" s="40" t="s">
        <v>28</v>
      </c>
      <c r="H39" s="75" t="s">
        <v>120</v>
      </c>
      <c r="I39" s="75" t="s">
        <v>121</v>
      </c>
      <c r="J39" s="41">
        <v>327.3</v>
      </c>
      <c r="K39" s="42">
        <v>75</v>
      </c>
      <c r="L39" s="41">
        <v>105</v>
      </c>
      <c r="M39" s="44">
        <v>180</v>
      </c>
      <c r="N39" s="57">
        <v>137</v>
      </c>
      <c r="O39" s="57">
        <v>260</v>
      </c>
      <c r="P39" s="46">
        <v>332</v>
      </c>
      <c r="Q39" s="46" t="s">
        <v>118</v>
      </c>
      <c r="R39" s="47">
        <v>649816.5</v>
      </c>
      <c r="S39" s="47">
        <v>512637.4</v>
      </c>
      <c r="T39" s="48">
        <v>2190355.6</v>
      </c>
      <c r="U39" s="48">
        <v>1672268.2220396826</v>
      </c>
      <c r="V39" s="49">
        <v>106569905.40000001</v>
      </c>
      <c r="W39" s="49">
        <v>129697268.8</v>
      </c>
      <c r="X39" s="50">
        <v>558540689.10000002</v>
      </c>
      <c r="Y39" s="50">
        <v>421411591.954</v>
      </c>
      <c r="Z39" s="52">
        <v>33559</v>
      </c>
      <c r="AA39" s="52">
        <v>66137</v>
      </c>
      <c r="AB39" s="52">
        <v>80707</v>
      </c>
      <c r="AC39" s="52">
        <v>82494</v>
      </c>
    </row>
    <row r="40" spans="2:29" s="53" customFormat="1" ht="14" x14ac:dyDescent="0.3">
      <c r="B40" s="38" t="s">
        <v>114</v>
      </c>
      <c r="C40" s="39">
        <v>41782</v>
      </c>
      <c r="D40" s="38" t="s">
        <v>38</v>
      </c>
      <c r="E40" s="38" t="s">
        <v>26</v>
      </c>
      <c r="F40" s="38" t="s">
        <v>122</v>
      </c>
      <c r="G40" s="40" t="s">
        <v>28</v>
      </c>
      <c r="H40" s="76" t="s">
        <v>123</v>
      </c>
      <c r="I40" s="77" t="s">
        <v>124</v>
      </c>
      <c r="J40" s="41">
        <v>471.5</v>
      </c>
      <c r="K40" s="42">
        <v>65</v>
      </c>
      <c r="L40" s="41">
        <v>196.4</v>
      </c>
      <c r="M40" s="44">
        <v>261.39999999999998</v>
      </c>
      <c r="N40" s="57">
        <v>4055</v>
      </c>
      <c r="O40" s="57">
        <v>4383</v>
      </c>
      <c r="P40" s="46">
        <v>5062</v>
      </c>
      <c r="Q40" s="46">
        <v>5964</v>
      </c>
      <c r="R40" s="47">
        <v>481221.1</v>
      </c>
      <c r="S40" s="47">
        <v>609229</v>
      </c>
      <c r="T40" s="48">
        <v>753042.9</v>
      </c>
      <c r="U40" s="48">
        <v>3974398.7813421055</v>
      </c>
      <c r="V40" s="49">
        <v>74108054.700000003</v>
      </c>
      <c r="W40" s="49">
        <v>154134937.30000001</v>
      </c>
      <c r="X40" s="50">
        <v>192025943.59999999</v>
      </c>
      <c r="Y40" s="50">
        <v>604108614.76400006</v>
      </c>
      <c r="Z40" s="52">
        <v>507333</v>
      </c>
      <c r="AA40" s="52">
        <v>611271</v>
      </c>
      <c r="AB40" s="52">
        <v>737500</v>
      </c>
      <c r="AC40" s="52">
        <v>910000</v>
      </c>
    </row>
    <row r="41" spans="2:29" s="53" customFormat="1" ht="14" x14ac:dyDescent="0.3">
      <c r="B41" s="38" t="s">
        <v>114</v>
      </c>
      <c r="C41" s="39">
        <v>41806</v>
      </c>
      <c r="D41" s="38" t="s">
        <v>38</v>
      </c>
      <c r="E41" s="38" t="s">
        <v>26</v>
      </c>
      <c r="F41" s="38" t="s">
        <v>125</v>
      </c>
      <c r="G41" s="40" t="s">
        <v>28</v>
      </c>
      <c r="H41" s="38" t="s">
        <v>126</v>
      </c>
      <c r="I41" s="38" t="s">
        <v>127</v>
      </c>
      <c r="J41" s="41">
        <v>59.1</v>
      </c>
      <c r="K41" s="42">
        <v>0.7</v>
      </c>
      <c r="L41" s="43">
        <v>0</v>
      </c>
      <c r="M41" s="44">
        <v>0.7</v>
      </c>
      <c r="N41" s="57">
        <v>600</v>
      </c>
      <c r="O41" s="63" t="s">
        <v>562</v>
      </c>
      <c r="P41" s="46" t="s">
        <v>562</v>
      </c>
      <c r="Q41" s="46" t="s">
        <v>562</v>
      </c>
      <c r="R41" s="47">
        <v>825</v>
      </c>
      <c r="S41" s="47" t="s">
        <v>562</v>
      </c>
      <c r="T41" s="48" t="s">
        <v>562</v>
      </c>
      <c r="U41" s="48" t="s">
        <v>562</v>
      </c>
      <c r="V41" s="49">
        <v>2475</v>
      </c>
      <c r="W41" s="49" t="s">
        <v>562</v>
      </c>
      <c r="X41" s="50" t="s">
        <v>562</v>
      </c>
      <c r="Y41" s="50" t="s">
        <v>562</v>
      </c>
      <c r="Z41" s="52" t="s">
        <v>562</v>
      </c>
      <c r="AA41" s="52" t="s">
        <v>562</v>
      </c>
      <c r="AB41" s="52" t="s">
        <v>562</v>
      </c>
      <c r="AC41" s="52" t="s">
        <v>562</v>
      </c>
    </row>
    <row r="42" spans="2:29" s="53" customFormat="1" ht="14" x14ac:dyDescent="0.3">
      <c r="B42" s="38" t="s">
        <v>114</v>
      </c>
      <c r="C42" s="39">
        <v>41815</v>
      </c>
      <c r="D42" s="38" t="s">
        <v>38</v>
      </c>
      <c r="E42" s="38" t="s">
        <v>26</v>
      </c>
      <c r="F42" s="38" t="s">
        <v>128</v>
      </c>
      <c r="G42" s="40" t="s">
        <v>28</v>
      </c>
      <c r="H42" s="38" t="s">
        <v>129</v>
      </c>
      <c r="I42" s="38" t="s">
        <v>130</v>
      </c>
      <c r="J42" s="41">
        <v>916.5</v>
      </c>
      <c r="K42" s="42">
        <v>100</v>
      </c>
      <c r="L42" s="43">
        <v>370</v>
      </c>
      <c r="M42" s="44">
        <v>470</v>
      </c>
      <c r="N42" s="57">
        <v>7300</v>
      </c>
      <c r="O42" s="57">
        <v>7735</v>
      </c>
      <c r="P42" s="46" t="s">
        <v>562</v>
      </c>
      <c r="Q42" s="46" t="s">
        <v>562</v>
      </c>
      <c r="R42" s="47">
        <v>1875272</v>
      </c>
      <c r="S42" s="47">
        <v>554096.6</v>
      </c>
      <c r="T42" s="48">
        <v>494584.6</v>
      </c>
      <c r="U42" s="48">
        <v>391600.70064772724</v>
      </c>
      <c r="V42" s="49">
        <v>245660630.80000001</v>
      </c>
      <c r="W42" s="49">
        <v>140186449.09999999</v>
      </c>
      <c r="X42" s="50">
        <v>126119062</v>
      </c>
      <c r="Y42" s="50">
        <v>34460861.656999998</v>
      </c>
      <c r="Z42" s="52">
        <v>1211280</v>
      </c>
      <c r="AA42" s="52">
        <v>1256729</v>
      </c>
      <c r="AB42" s="52" t="s">
        <v>562</v>
      </c>
      <c r="AC42" s="52" t="s">
        <v>562</v>
      </c>
    </row>
    <row r="43" spans="2:29" s="53" customFormat="1" ht="14" x14ac:dyDescent="0.3">
      <c r="B43" s="38" t="s">
        <v>114</v>
      </c>
      <c r="C43" s="39">
        <v>41911</v>
      </c>
      <c r="D43" s="38" t="s">
        <v>38</v>
      </c>
      <c r="E43" s="38" t="s">
        <v>26</v>
      </c>
      <c r="F43" s="38" t="s">
        <v>131</v>
      </c>
      <c r="G43" s="40" t="s">
        <v>28</v>
      </c>
      <c r="H43" s="38" t="s">
        <v>132</v>
      </c>
      <c r="I43" s="38" t="s">
        <v>133</v>
      </c>
      <c r="J43" s="41">
        <v>202.1</v>
      </c>
      <c r="K43" s="42">
        <v>9.5</v>
      </c>
      <c r="L43" s="43">
        <v>0</v>
      </c>
      <c r="M43" s="44">
        <v>9.5</v>
      </c>
      <c r="N43" s="57">
        <v>2172</v>
      </c>
      <c r="O43" s="63" t="s">
        <v>562</v>
      </c>
      <c r="P43" s="46" t="s">
        <v>562</v>
      </c>
      <c r="Q43" s="46" t="s">
        <v>562</v>
      </c>
      <c r="R43" s="47">
        <v>17670.7</v>
      </c>
      <c r="S43" s="47">
        <v>8354.1</v>
      </c>
      <c r="T43" s="48">
        <v>3807.7</v>
      </c>
      <c r="U43" s="48" t="s">
        <v>562</v>
      </c>
      <c r="V43" s="49">
        <v>671487</v>
      </c>
      <c r="W43" s="49">
        <v>935656</v>
      </c>
      <c r="X43" s="50">
        <v>346501.1</v>
      </c>
      <c r="Y43" s="50" t="s">
        <v>562</v>
      </c>
      <c r="Z43" s="52">
        <v>191453</v>
      </c>
      <c r="AA43" s="52" t="s">
        <v>562</v>
      </c>
      <c r="AB43" s="52" t="s">
        <v>562</v>
      </c>
      <c r="AC43" s="52" t="s">
        <v>562</v>
      </c>
    </row>
    <row r="44" spans="2:29" s="53" customFormat="1" ht="14" x14ac:dyDescent="0.3">
      <c r="B44" s="38" t="s">
        <v>114</v>
      </c>
      <c r="C44" s="39">
        <v>41913</v>
      </c>
      <c r="D44" s="38" t="s">
        <v>6</v>
      </c>
      <c r="E44" s="38" t="s">
        <v>26</v>
      </c>
      <c r="F44" s="38" t="s">
        <v>134</v>
      </c>
      <c r="G44" s="40" t="s">
        <v>28</v>
      </c>
      <c r="H44" s="38" t="s">
        <v>135</v>
      </c>
      <c r="I44" s="38" t="s">
        <v>136</v>
      </c>
      <c r="J44" s="41">
        <v>5898.8</v>
      </c>
      <c r="K44" s="42">
        <v>605.20000000000005</v>
      </c>
      <c r="L44" s="43">
        <v>0</v>
      </c>
      <c r="M44" s="44">
        <v>605.20000000000005</v>
      </c>
      <c r="N44" s="57">
        <v>7588</v>
      </c>
      <c r="O44" s="57">
        <v>9987</v>
      </c>
      <c r="P44" s="46">
        <v>11998</v>
      </c>
      <c r="Q44" s="46">
        <v>15091</v>
      </c>
      <c r="R44" s="47">
        <v>13411044.699999999</v>
      </c>
      <c r="S44" s="47">
        <v>14376724.5</v>
      </c>
      <c r="T44" s="48">
        <v>16883987.199999999</v>
      </c>
      <c r="U44" s="48">
        <v>20750218.073726192</v>
      </c>
      <c r="V44" s="49">
        <v>818073725.10000002</v>
      </c>
      <c r="W44" s="49">
        <v>3637311302.3000002</v>
      </c>
      <c r="X44" s="50">
        <v>4305416743.1999998</v>
      </c>
      <c r="Y44" s="50">
        <v>5229054954.5790005</v>
      </c>
      <c r="Z44" s="52">
        <v>2214000</v>
      </c>
      <c r="AA44" s="52">
        <v>2958100</v>
      </c>
      <c r="AB44" s="52">
        <v>3639000</v>
      </c>
      <c r="AC44" s="52">
        <v>4489100</v>
      </c>
    </row>
    <row r="45" spans="2:29" s="53" customFormat="1" ht="14" x14ac:dyDescent="0.3">
      <c r="B45" s="38" t="s">
        <v>114</v>
      </c>
      <c r="C45" s="39">
        <v>41914</v>
      </c>
      <c r="D45" s="38" t="s">
        <v>6</v>
      </c>
      <c r="E45" s="38" t="s">
        <v>42</v>
      </c>
      <c r="F45" s="38" t="s">
        <v>137</v>
      </c>
      <c r="G45" s="40" t="s">
        <v>28</v>
      </c>
      <c r="H45" s="38" t="s">
        <v>138</v>
      </c>
      <c r="I45" s="38" t="s">
        <v>139</v>
      </c>
      <c r="J45" s="41">
        <v>6508.1</v>
      </c>
      <c r="K45" s="42">
        <v>1610</v>
      </c>
      <c r="L45" s="43">
        <v>0</v>
      </c>
      <c r="M45" s="44">
        <v>1610</v>
      </c>
      <c r="N45" s="57">
        <v>1586</v>
      </c>
      <c r="O45" s="57">
        <v>1496</v>
      </c>
      <c r="P45" s="46">
        <v>837</v>
      </c>
      <c r="Q45" s="46">
        <v>681</v>
      </c>
      <c r="R45" s="47">
        <v>18567909.600000001</v>
      </c>
      <c r="S45" s="47">
        <v>7012518.7000000002</v>
      </c>
      <c r="T45" s="48">
        <v>3787160</v>
      </c>
      <c r="U45" s="48">
        <v>8427288.6912301593</v>
      </c>
      <c r="V45" s="49">
        <v>1114074578.3</v>
      </c>
      <c r="W45" s="49">
        <v>1774167223.7</v>
      </c>
      <c r="X45" s="50">
        <v>965725807.60000002</v>
      </c>
      <c r="Y45" s="50">
        <v>2123676750.1900001</v>
      </c>
      <c r="Z45" s="52">
        <v>128182</v>
      </c>
      <c r="AA45" s="52">
        <v>128332</v>
      </c>
      <c r="AB45" s="52">
        <v>50400</v>
      </c>
      <c r="AC45" s="52">
        <v>36800</v>
      </c>
    </row>
    <row r="46" spans="2:29" s="53" customFormat="1" ht="14" x14ac:dyDescent="0.3">
      <c r="B46" s="38" t="s">
        <v>114</v>
      </c>
      <c r="C46" s="39">
        <v>41936</v>
      </c>
      <c r="D46" s="38" t="s">
        <v>6</v>
      </c>
      <c r="E46" s="38" t="s">
        <v>26</v>
      </c>
      <c r="F46" s="38" t="s">
        <v>140</v>
      </c>
      <c r="G46" s="40" t="s">
        <v>28</v>
      </c>
      <c r="H46" s="38" t="s">
        <v>141</v>
      </c>
      <c r="I46" s="38" t="s">
        <v>142</v>
      </c>
      <c r="J46" s="41">
        <v>667</v>
      </c>
      <c r="K46" s="42">
        <v>100</v>
      </c>
      <c r="L46" s="43">
        <v>275.3</v>
      </c>
      <c r="M46" s="44">
        <v>375.3</v>
      </c>
      <c r="N46" s="57">
        <v>145</v>
      </c>
      <c r="O46" s="57">
        <v>122</v>
      </c>
      <c r="P46" s="46">
        <v>106</v>
      </c>
      <c r="Q46" s="46">
        <v>106</v>
      </c>
      <c r="R46" s="47">
        <v>1611307.8</v>
      </c>
      <c r="S46" s="47">
        <v>1539861.3</v>
      </c>
      <c r="T46" s="48">
        <v>1631926.9</v>
      </c>
      <c r="U46" s="48">
        <v>2507480.2388055557</v>
      </c>
      <c r="V46" s="49">
        <v>72508851.700000003</v>
      </c>
      <c r="W46" s="49">
        <v>389584916.5</v>
      </c>
      <c r="X46" s="50">
        <v>416141366.5</v>
      </c>
      <c r="Y46" s="50">
        <v>631885020.17900002</v>
      </c>
      <c r="Z46" s="52">
        <v>234703</v>
      </c>
      <c r="AA46" s="52">
        <v>158481</v>
      </c>
      <c r="AB46" s="52">
        <v>186239.3</v>
      </c>
      <c r="AC46" s="52">
        <v>249014.42115000001</v>
      </c>
    </row>
    <row r="47" spans="2:29" s="53" customFormat="1" ht="14" x14ac:dyDescent="0.3">
      <c r="B47" s="38" t="s">
        <v>114</v>
      </c>
      <c r="C47" s="39">
        <v>41949</v>
      </c>
      <c r="D47" s="38" t="s">
        <v>38</v>
      </c>
      <c r="E47" s="38" t="s">
        <v>26</v>
      </c>
      <c r="F47" s="38" t="s">
        <v>143</v>
      </c>
      <c r="G47" s="40" t="s">
        <v>28</v>
      </c>
      <c r="H47" s="38" t="s">
        <v>144</v>
      </c>
      <c r="I47" s="38" t="s">
        <v>145</v>
      </c>
      <c r="J47" s="41">
        <v>104.6</v>
      </c>
      <c r="K47" s="42">
        <v>0.6</v>
      </c>
      <c r="L47" s="43">
        <v>0</v>
      </c>
      <c r="M47" s="44">
        <v>0.6</v>
      </c>
      <c r="N47" s="57">
        <v>1830</v>
      </c>
      <c r="O47" s="63" t="s">
        <v>562</v>
      </c>
      <c r="P47" s="46" t="s">
        <v>562</v>
      </c>
      <c r="Q47" s="46" t="s">
        <v>562</v>
      </c>
      <c r="R47" s="47" t="s">
        <v>562</v>
      </c>
      <c r="S47" s="47">
        <v>14561.7</v>
      </c>
      <c r="T47" s="48">
        <v>57090.6</v>
      </c>
      <c r="U47" s="48" t="s">
        <v>562</v>
      </c>
      <c r="V47" s="49" t="s">
        <v>562</v>
      </c>
      <c r="W47" s="49">
        <v>2038642.3</v>
      </c>
      <c r="X47" s="50">
        <v>6394143.4000000004</v>
      </c>
      <c r="Y47" s="50" t="s">
        <v>562</v>
      </c>
      <c r="Z47" s="52" t="s">
        <v>562</v>
      </c>
      <c r="AA47" s="52" t="s">
        <v>562</v>
      </c>
      <c r="AB47" s="52" t="s">
        <v>562</v>
      </c>
      <c r="AC47" s="52" t="s">
        <v>562</v>
      </c>
    </row>
    <row r="48" spans="2:29" s="53" customFormat="1" ht="14" x14ac:dyDescent="0.3">
      <c r="B48" s="38" t="s">
        <v>146</v>
      </c>
      <c r="C48" s="39">
        <v>41670</v>
      </c>
      <c r="D48" s="38" t="s">
        <v>38</v>
      </c>
      <c r="E48" s="38" t="s">
        <v>26</v>
      </c>
      <c r="F48" s="38" t="s">
        <v>147</v>
      </c>
      <c r="G48" s="40" t="s">
        <v>28</v>
      </c>
      <c r="H48" s="38" t="s">
        <v>148</v>
      </c>
      <c r="I48" s="38" t="s">
        <v>149</v>
      </c>
      <c r="J48" s="41">
        <v>5728.7382022499996</v>
      </c>
      <c r="K48" s="78" t="s">
        <v>118</v>
      </c>
      <c r="L48" s="78" t="s">
        <v>118</v>
      </c>
      <c r="M48" s="44">
        <v>1305</v>
      </c>
      <c r="N48" s="57">
        <v>9363</v>
      </c>
      <c r="O48" s="63">
        <v>37506</v>
      </c>
      <c r="P48" s="46" t="s">
        <v>118</v>
      </c>
      <c r="Q48" s="46" t="s">
        <v>118</v>
      </c>
      <c r="R48" s="47">
        <v>10488.557522978723</v>
      </c>
      <c r="S48" s="47">
        <v>49024.12264453125</v>
      </c>
      <c r="T48" s="48">
        <v>26526.061771984438</v>
      </c>
      <c r="U48" s="48">
        <v>52498.362454901966</v>
      </c>
      <c r="V48" s="49">
        <v>2464811.0178999999</v>
      </c>
      <c r="W48" s="49">
        <v>12550175.397</v>
      </c>
      <c r="X48" s="50">
        <v>6817197.8754000003</v>
      </c>
      <c r="Y48" s="50">
        <v>13387082.426000001</v>
      </c>
      <c r="Z48" s="52">
        <v>3934500</v>
      </c>
      <c r="AA48" s="52">
        <v>14550300</v>
      </c>
      <c r="AB48" s="52">
        <v>23522000</v>
      </c>
      <c r="AC48" s="52" t="s">
        <v>118</v>
      </c>
    </row>
    <row r="49" spans="2:29" s="53" customFormat="1" ht="14" x14ac:dyDescent="0.3">
      <c r="B49" s="38" t="s">
        <v>146</v>
      </c>
      <c r="C49" s="39">
        <v>41682</v>
      </c>
      <c r="D49" s="38" t="s">
        <v>6</v>
      </c>
      <c r="E49" s="38" t="s">
        <v>26</v>
      </c>
      <c r="F49" s="38" t="s">
        <v>150</v>
      </c>
      <c r="G49" s="40" t="s">
        <v>28</v>
      </c>
      <c r="H49" s="38" t="s">
        <v>151</v>
      </c>
      <c r="I49" s="38" t="s">
        <v>152</v>
      </c>
      <c r="J49" s="41">
        <v>305.7352128</v>
      </c>
      <c r="K49" s="78" t="s">
        <v>118</v>
      </c>
      <c r="L49" s="78" t="s">
        <v>118</v>
      </c>
      <c r="M49" s="44">
        <v>149.80000000000001</v>
      </c>
      <c r="N49" s="57">
        <v>9710</v>
      </c>
      <c r="O49" s="63">
        <v>10010</v>
      </c>
      <c r="P49" s="46">
        <v>11419</v>
      </c>
      <c r="Q49" s="46">
        <v>6009</v>
      </c>
      <c r="R49" s="47">
        <v>982.35693929515423</v>
      </c>
      <c r="S49" s="47">
        <v>22.611109804687501</v>
      </c>
      <c r="T49" s="48">
        <v>0.66745529182879382</v>
      </c>
      <c r="U49" s="48">
        <v>0.64120160784313718</v>
      </c>
      <c r="V49" s="49">
        <v>222995.02522000001</v>
      </c>
      <c r="W49" s="49">
        <v>5788.4441100000004</v>
      </c>
      <c r="X49" s="50">
        <v>171.53601</v>
      </c>
      <c r="Y49" s="50">
        <v>163.50640999999999</v>
      </c>
      <c r="Z49" s="52">
        <v>399315</v>
      </c>
      <c r="AA49" s="52">
        <v>422277</v>
      </c>
      <c r="AB49" s="52">
        <v>450759.51699999999</v>
      </c>
      <c r="AC49" s="52">
        <v>483800</v>
      </c>
    </row>
    <row r="50" spans="2:29" s="53" customFormat="1" ht="14" x14ac:dyDescent="0.3">
      <c r="B50" s="38" t="s">
        <v>146</v>
      </c>
      <c r="C50" s="39">
        <v>41684</v>
      </c>
      <c r="D50" s="38" t="s">
        <v>6</v>
      </c>
      <c r="E50" s="38" t="s">
        <v>42</v>
      </c>
      <c r="F50" s="38" t="s">
        <v>153</v>
      </c>
      <c r="G50" s="40" t="s">
        <v>28</v>
      </c>
      <c r="H50" s="38" t="s">
        <v>154</v>
      </c>
      <c r="I50" s="38" t="s">
        <v>155</v>
      </c>
      <c r="J50" s="41">
        <v>52.286557480000006</v>
      </c>
      <c r="K50" s="78" t="s">
        <v>118</v>
      </c>
      <c r="L50" s="78" t="s">
        <v>118</v>
      </c>
      <c r="M50" s="44">
        <v>17.050073699999999</v>
      </c>
      <c r="N50" s="57">
        <v>20</v>
      </c>
      <c r="O50" s="63">
        <v>23</v>
      </c>
      <c r="P50" s="46">
        <v>39</v>
      </c>
      <c r="Q50" s="46">
        <v>60</v>
      </c>
      <c r="R50" s="47">
        <v>133.48533438914026</v>
      </c>
      <c r="S50" s="47">
        <v>207.15016054687499</v>
      </c>
      <c r="T50" s="48">
        <v>251.79364980544747</v>
      </c>
      <c r="U50" s="48">
        <v>170.17763360784312</v>
      </c>
      <c r="V50" s="49">
        <v>29500.258900000001</v>
      </c>
      <c r="W50" s="49">
        <v>53030.441099999996</v>
      </c>
      <c r="X50" s="50">
        <v>64710.968000000001</v>
      </c>
      <c r="Y50" s="50">
        <v>43395.296569999999</v>
      </c>
      <c r="Z50" s="52">
        <v>1744.2719999999999</v>
      </c>
      <c r="AA50" s="52">
        <v>2369.636</v>
      </c>
      <c r="AB50" s="52">
        <v>1427.1289999999999</v>
      </c>
      <c r="AC50" s="52">
        <v>4142</v>
      </c>
    </row>
    <row r="51" spans="2:29" s="53" customFormat="1" ht="14" x14ac:dyDescent="0.3">
      <c r="B51" s="38" t="s">
        <v>146</v>
      </c>
      <c r="C51" s="39">
        <v>41696</v>
      </c>
      <c r="D51" s="38" t="s">
        <v>6</v>
      </c>
      <c r="E51" s="38" t="s">
        <v>26</v>
      </c>
      <c r="F51" s="38" t="s">
        <v>156</v>
      </c>
      <c r="G51" s="40" t="s">
        <v>28</v>
      </c>
      <c r="H51" s="38" t="s">
        <v>157</v>
      </c>
      <c r="I51" s="38" t="s">
        <v>158</v>
      </c>
      <c r="J51" s="41">
        <v>1703.3248000000001</v>
      </c>
      <c r="K51" s="78" t="s">
        <v>118</v>
      </c>
      <c r="L51" s="78" t="s">
        <v>118</v>
      </c>
      <c r="M51" s="44">
        <v>621</v>
      </c>
      <c r="N51" s="57">
        <v>377</v>
      </c>
      <c r="O51" s="63">
        <v>378</v>
      </c>
      <c r="P51" s="46">
        <v>358</v>
      </c>
      <c r="Q51" s="46">
        <v>327</v>
      </c>
      <c r="R51" s="47">
        <v>2854.4542554629629</v>
      </c>
      <c r="S51" s="47">
        <v>2418.3421098437502</v>
      </c>
      <c r="T51" s="48">
        <v>2798.0380291828792</v>
      </c>
      <c r="U51" s="48">
        <v>2350.3234900784314</v>
      </c>
      <c r="V51" s="49">
        <v>616562.11918000004</v>
      </c>
      <c r="W51" s="49">
        <v>619095.58012000006</v>
      </c>
      <c r="X51" s="50">
        <v>719095.77350000001</v>
      </c>
      <c r="Y51" s="50">
        <v>599332.48997</v>
      </c>
      <c r="Z51" s="52">
        <v>226760</v>
      </c>
      <c r="AA51" s="52">
        <v>226458</v>
      </c>
      <c r="AB51" s="52">
        <v>235600</v>
      </c>
      <c r="AC51" s="52">
        <v>231591</v>
      </c>
    </row>
    <row r="52" spans="2:29" s="53" customFormat="1" ht="14" x14ac:dyDescent="0.3">
      <c r="B52" s="38" t="s">
        <v>146</v>
      </c>
      <c r="C52" s="39">
        <v>41717</v>
      </c>
      <c r="D52" s="38" t="s">
        <v>6</v>
      </c>
      <c r="E52" s="38" t="s">
        <v>26</v>
      </c>
      <c r="F52" s="38" t="s">
        <v>159</v>
      </c>
      <c r="G52" s="40" t="s">
        <v>28</v>
      </c>
      <c r="H52" s="38" t="s">
        <v>160</v>
      </c>
      <c r="I52" s="38" t="s">
        <v>161</v>
      </c>
      <c r="J52" s="41">
        <v>74.755774500000001</v>
      </c>
      <c r="K52" s="78" t="s">
        <v>118</v>
      </c>
      <c r="L52" s="78" t="s">
        <v>118</v>
      </c>
      <c r="M52" s="44">
        <v>32.011773750000003</v>
      </c>
      <c r="N52" s="57">
        <v>90</v>
      </c>
      <c r="O52" s="63">
        <v>76</v>
      </c>
      <c r="P52" s="46">
        <v>80</v>
      </c>
      <c r="Q52" s="46">
        <v>80</v>
      </c>
      <c r="R52" s="47">
        <v>293.20660159203976</v>
      </c>
      <c r="S52" s="47">
        <v>156.71025976562501</v>
      </c>
      <c r="T52" s="48">
        <v>49.532029883268486</v>
      </c>
      <c r="U52" s="48">
        <v>186.70358999999999</v>
      </c>
      <c r="V52" s="49">
        <v>58934.526919999997</v>
      </c>
      <c r="W52" s="49">
        <v>40117.826500000003</v>
      </c>
      <c r="X52" s="50">
        <v>12729.731680000001</v>
      </c>
      <c r="Y52" s="50">
        <v>47609.41545</v>
      </c>
      <c r="Z52" s="52">
        <v>3181</v>
      </c>
      <c r="AA52" s="52">
        <v>3911</v>
      </c>
      <c r="AB52" s="52">
        <v>7500</v>
      </c>
      <c r="AC52" s="52">
        <v>10075</v>
      </c>
    </row>
    <row r="53" spans="2:29" s="53" customFormat="1" ht="14" x14ac:dyDescent="0.3">
      <c r="B53" s="38" t="s">
        <v>146</v>
      </c>
      <c r="C53" s="39">
        <v>41725</v>
      </c>
      <c r="D53" s="38" t="s">
        <v>6</v>
      </c>
      <c r="E53" s="38" t="s">
        <v>42</v>
      </c>
      <c r="F53" s="38" t="s">
        <v>162</v>
      </c>
      <c r="G53" s="40" t="s">
        <v>28</v>
      </c>
      <c r="H53" s="38" t="s">
        <v>163</v>
      </c>
      <c r="I53" s="38" t="s">
        <v>164</v>
      </c>
      <c r="J53" s="41">
        <v>44.49619568</v>
      </c>
      <c r="K53" s="78" t="s">
        <v>118</v>
      </c>
      <c r="L53" s="78" t="s">
        <v>118</v>
      </c>
      <c r="M53" s="44">
        <v>12.840551960000001</v>
      </c>
      <c r="N53" s="57">
        <v>72</v>
      </c>
      <c r="O53" s="63">
        <v>103</v>
      </c>
      <c r="P53" s="46">
        <v>165</v>
      </c>
      <c r="Q53" s="46">
        <v>220</v>
      </c>
      <c r="R53" s="47">
        <v>80.444462564102565</v>
      </c>
      <c r="S53" s="47">
        <v>1273.9442556640624</v>
      </c>
      <c r="T53" s="48">
        <v>337.95307369649805</v>
      </c>
      <c r="U53" s="48">
        <v>88.619394039215678</v>
      </c>
      <c r="V53" s="49">
        <v>15686.6702</v>
      </c>
      <c r="W53" s="49">
        <v>326129.72944999998</v>
      </c>
      <c r="X53" s="50">
        <v>86853.939939999997</v>
      </c>
      <c r="Y53" s="50">
        <v>22597.945479999998</v>
      </c>
      <c r="Z53" s="52">
        <v>7188</v>
      </c>
      <c r="AA53" s="52">
        <v>14524</v>
      </c>
      <c r="AB53" s="52">
        <v>11300</v>
      </c>
      <c r="AC53" s="52">
        <v>11956</v>
      </c>
    </row>
    <row r="54" spans="2:29" s="53" customFormat="1" ht="14" x14ac:dyDescent="0.3">
      <c r="B54" s="38" t="s">
        <v>146</v>
      </c>
      <c r="C54" s="39">
        <v>41730</v>
      </c>
      <c r="D54" s="38" t="s">
        <v>6</v>
      </c>
      <c r="E54" s="38" t="s">
        <v>26</v>
      </c>
      <c r="F54" s="38" t="s">
        <v>165</v>
      </c>
      <c r="G54" s="40" t="s">
        <v>28</v>
      </c>
      <c r="H54" s="38" t="s">
        <v>166</v>
      </c>
      <c r="I54" s="38" t="s">
        <v>167</v>
      </c>
      <c r="J54" s="41">
        <v>64.003604999999993</v>
      </c>
      <c r="K54" s="78" t="s">
        <v>118</v>
      </c>
      <c r="L54" s="78" t="s">
        <v>118</v>
      </c>
      <c r="M54" s="44">
        <v>22.999980000000001</v>
      </c>
      <c r="N54" s="57">
        <v>46</v>
      </c>
      <c r="O54" s="63">
        <v>54</v>
      </c>
      <c r="P54" s="46">
        <v>63</v>
      </c>
      <c r="Q54" s="46">
        <v>60</v>
      </c>
      <c r="R54" s="47">
        <v>133.01191098958333</v>
      </c>
      <c r="S54" s="47">
        <v>78.718602382812506</v>
      </c>
      <c r="T54" s="48">
        <v>34.94620389105058</v>
      </c>
      <c r="U54" s="48">
        <v>135.7450014509804</v>
      </c>
      <c r="V54" s="49">
        <v>25538.286909999999</v>
      </c>
      <c r="W54" s="49">
        <v>20151.962210000002</v>
      </c>
      <c r="X54" s="50">
        <v>8981.1743999999999</v>
      </c>
      <c r="Y54" s="50">
        <v>34614.97537</v>
      </c>
      <c r="Z54" s="52">
        <v>3455</v>
      </c>
      <c r="AA54" s="52">
        <v>2360</v>
      </c>
      <c r="AB54" s="52">
        <v>1555</v>
      </c>
      <c r="AC54" s="52">
        <v>2141</v>
      </c>
    </row>
    <row r="55" spans="2:29" s="53" customFormat="1" ht="14" x14ac:dyDescent="0.3">
      <c r="B55" s="38" t="s">
        <v>146</v>
      </c>
      <c r="C55" s="39">
        <v>41732</v>
      </c>
      <c r="D55" s="38" t="s">
        <v>6</v>
      </c>
      <c r="E55" s="38" t="s">
        <v>26</v>
      </c>
      <c r="F55" s="38" t="s">
        <v>168</v>
      </c>
      <c r="G55" s="40" t="s">
        <v>28</v>
      </c>
      <c r="H55" s="38" t="s">
        <v>169</v>
      </c>
      <c r="I55" s="38" t="s">
        <v>170</v>
      </c>
      <c r="J55" s="41">
        <v>119.3555937</v>
      </c>
      <c r="K55" s="78" t="s">
        <v>118</v>
      </c>
      <c r="L55" s="78" t="s">
        <v>118</v>
      </c>
      <c r="M55" s="44">
        <v>39.674992899999999</v>
      </c>
      <c r="N55" s="57">
        <v>31</v>
      </c>
      <c r="O55" s="63">
        <v>34</v>
      </c>
      <c r="P55" s="46">
        <v>7</v>
      </c>
      <c r="Q55" s="46">
        <v>3</v>
      </c>
      <c r="R55" s="47">
        <v>180.93925742105264</v>
      </c>
      <c r="S55" s="47">
        <v>189.7684707421875</v>
      </c>
      <c r="T55" s="48">
        <v>460.11231856031128</v>
      </c>
      <c r="U55" s="48">
        <v>179.83691266666665</v>
      </c>
      <c r="V55" s="49">
        <v>34378.458910000001</v>
      </c>
      <c r="W55" s="49">
        <v>48580.728510000001</v>
      </c>
      <c r="X55" s="50">
        <v>118248.86586999999</v>
      </c>
      <c r="Y55" s="50">
        <v>45858.412729999996</v>
      </c>
      <c r="Z55" s="52" t="s">
        <v>118</v>
      </c>
      <c r="AA55" s="52">
        <v>178</v>
      </c>
      <c r="AB55" s="52">
        <v>1304</v>
      </c>
      <c r="AC55" s="52">
        <v>5703</v>
      </c>
    </row>
    <row r="56" spans="2:29" s="53" customFormat="1" ht="14" x14ac:dyDescent="0.3">
      <c r="B56" s="38" t="s">
        <v>146</v>
      </c>
      <c r="C56" s="39">
        <v>41738</v>
      </c>
      <c r="D56" s="38" t="s">
        <v>6</v>
      </c>
      <c r="E56" s="38" t="s">
        <v>26</v>
      </c>
      <c r="F56" s="38" t="s">
        <v>171</v>
      </c>
      <c r="G56" s="40" t="s">
        <v>28</v>
      </c>
      <c r="H56" s="38" t="s">
        <v>172</v>
      </c>
      <c r="I56" s="38" t="s">
        <v>173</v>
      </c>
      <c r="J56" s="41">
        <v>182.64729600000001</v>
      </c>
      <c r="K56" s="78" t="s">
        <v>118</v>
      </c>
      <c r="L56" s="78" t="s">
        <v>118</v>
      </c>
      <c r="M56" s="44">
        <v>49.999996799999998</v>
      </c>
      <c r="N56" s="57">
        <v>149</v>
      </c>
      <c r="O56" s="63">
        <v>164</v>
      </c>
      <c r="P56" s="46">
        <v>161</v>
      </c>
      <c r="Q56" s="46">
        <v>172</v>
      </c>
      <c r="R56" s="47">
        <v>135.13386650537635</v>
      </c>
      <c r="S56" s="47">
        <v>70.492087617187494</v>
      </c>
      <c r="T56" s="48">
        <v>105.62788225680934</v>
      </c>
      <c r="U56" s="48">
        <v>106.44937419607844</v>
      </c>
      <c r="V56" s="49">
        <v>25134.899170000001</v>
      </c>
      <c r="W56" s="49">
        <v>18045.974429999998</v>
      </c>
      <c r="X56" s="50">
        <v>27146.365740000001</v>
      </c>
      <c r="Y56" s="50">
        <v>27144.59042</v>
      </c>
      <c r="Z56" s="52">
        <v>19761</v>
      </c>
      <c r="AA56" s="52">
        <v>20064</v>
      </c>
      <c r="AB56" s="52">
        <v>23240</v>
      </c>
      <c r="AC56" s="52">
        <v>24695</v>
      </c>
    </row>
    <row r="57" spans="2:29" s="53" customFormat="1" ht="14" x14ac:dyDescent="0.3">
      <c r="B57" s="38" t="s">
        <v>146</v>
      </c>
      <c r="C57" s="39">
        <v>41739</v>
      </c>
      <c r="D57" s="38" t="s">
        <v>6</v>
      </c>
      <c r="E57" s="38" t="s">
        <v>26</v>
      </c>
      <c r="F57" s="38" t="s">
        <v>174</v>
      </c>
      <c r="G57" s="40" t="s">
        <v>28</v>
      </c>
      <c r="H57" s="38" t="s">
        <v>175</v>
      </c>
      <c r="I57" s="38" t="s">
        <v>176</v>
      </c>
      <c r="J57" s="41">
        <v>106.965819</v>
      </c>
      <c r="K57" s="78" t="s">
        <v>118</v>
      </c>
      <c r="L57" s="78" t="s">
        <v>118</v>
      </c>
      <c r="M57" s="44">
        <v>40.374819000000002</v>
      </c>
      <c r="N57" s="57">
        <v>58</v>
      </c>
      <c r="O57" s="63">
        <v>70</v>
      </c>
      <c r="P57" s="46">
        <v>63</v>
      </c>
      <c r="Q57" s="46">
        <v>64</v>
      </c>
      <c r="R57" s="47">
        <v>122.66421102702702</v>
      </c>
      <c r="S57" s="47">
        <v>62.279890742187497</v>
      </c>
      <c r="T57" s="48">
        <v>62.494500350194556</v>
      </c>
      <c r="U57" s="48">
        <v>115.2405042745098</v>
      </c>
      <c r="V57" s="49">
        <v>22692.87904</v>
      </c>
      <c r="W57" s="49">
        <v>15943.652029999999</v>
      </c>
      <c r="X57" s="50">
        <v>16061.086590000001</v>
      </c>
      <c r="Y57" s="50">
        <v>29386.328590000001</v>
      </c>
      <c r="Z57" s="52">
        <v>900</v>
      </c>
      <c r="AA57" s="52">
        <v>479</v>
      </c>
      <c r="AB57" s="52">
        <v>137</v>
      </c>
      <c r="AC57" s="52">
        <v>52.2</v>
      </c>
    </row>
    <row r="58" spans="2:29" s="53" customFormat="1" ht="14" x14ac:dyDescent="0.3">
      <c r="B58" s="38" t="s">
        <v>146</v>
      </c>
      <c r="C58" s="39">
        <v>41740</v>
      </c>
      <c r="D58" s="38" t="s">
        <v>6</v>
      </c>
      <c r="E58" s="38" t="s">
        <v>26</v>
      </c>
      <c r="F58" s="38" t="s">
        <v>177</v>
      </c>
      <c r="G58" s="40" t="s">
        <v>28</v>
      </c>
      <c r="H58" s="38" t="s">
        <v>178</v>
      </c>
      <c r="I58" s="38" t="s">
        <v>179</v>
      </c>
      <c r="J58" s="41">
        <v>63.561400560000003</v>
      </c>
      <c r="K58" s="78" t="s">
        <v>118</v>
      </c>
      <c r="L58" s="78" t="s">
        <v>118</v>
      </c>
      <c r="M58" s="44">
        <v>16.20000108</v>
      </c>
      <c r="N58" s="57">
        <v>56</v>
      </c>
      <c r="O58" s="63">
        <v>60</v>
      </c>
      <c r="P58" s="46">
        <v>45</v>
      </c>
      <c r="Q58" s="46">
        <v>45</v>
      </c>
      <c r="R58" s="47">
        <v>34.402229021739132</v>
      </c>
      <c r="S58" s="47">
        <v>254.7682335546875</v>
      </c>
      <c r="T58" s="48">
        <v>87.443632684824891</v>
      </c>
      <c r="U58" s="48">
        <v>259.71372313725493</v>
      </c>
      <c r="V58" s="49">
        <v>6330.0101400000003</v>
      </c>
      <c r="W58" s="49">
        <v>65220.66779</v>
      </c>
      <c r="X58" s="50">
        <v>22473.013599999998</v>
      </c>
      <c r="Y58" s="50">
        <v>66226.999400000001</v>
      </c>
      <c r="Z58" s="52">
        <v>1327</v>
      </c>
      <c r="AA58" s="52">
        <v>920</v>
      </c>
      <c r="AB58" s="52" t="s">
        <v>118</v>
      </c>
      <c r="AC58" s="52" t="s">
        <v>118</v>
      </c>
    </row>
    <row r="59" spans="2:29" s="53" customFormat="1" ht="14" x14ac:dyDescent="0.3">
      <c r="B59" s="38" t="s">
        <v>146</v>
      </c>
      <c r="C59" s="39">
        <v>41743</v>
      </c>
      <c r="D59" s="38" t="s">
        <v>6</v>
      </c>
      <c r="E59" s="38" t="s">
        <v>26</v>
      </c>
      <c r="F59" s="38" t="s">
        <v>180</v>
      </c>
      <c r="G59" s="40" t="s">
        <v>28</v>
      </c>
      <c r="H59" s="38" t="s">
        <v>181</v>
      </c>
      <c r="I59" s="38" t="s">
        <v>182</v>
      </c>
      <c r="J59" s="41">
        <v>69.068905259999994</v>
      </c>
      <c r="K59" s="78" t="s">
        <v>118</v>
      </c>
      <c r="L59" s="78" t="s">
        <v>118</v>
      </c>
      <c r="M59" s="44">
        <v>24.7282017</v>
      </c>
      <c r="N59" s="57">
        <v>88</v>
      </c>
      <c r="O59" s="63">
        <v>82</v>
      </c>
      <c r="P59" s="46">
        <v>75</v>
      </c>
      <c r="Q59" s="46">
        <v>65</v>
      </c>
      <c r="R59" s="47">
        <v>133.4228455737705</v>
      </c>
      <c r="S59" s="47">
        <v>76.133954101562495</v>
      </c>
      <c r="T59" s="48">
        <v>13.283757237354084</v>
      </c>
      <c r="U59" s="48">
        <v>63.983020509803922</v>
      </c>
      <c r="V59" s="49">
        <v>24416.380740000001</v>
      </c>
      <c r="W59" s="49">
        <v>19490.292249999999</v>
      </c>
      <c r="X59" s="50">
        <v>3413.9256099999998</v>
      </c>
      <c r="Y59" s="50">
        <v>16315.67023</v>
      </c>
      <c r="Z59" s="52">
        <v>7529</v>
      </c>
      <c r="AA59" s="52">
        <v>11223</v>
      </c>
      <c r="AB59" s="52">
        <v>10369</v>
      </c>
      <c r="AC59" s="52">
        <v>12242</v>
      </c>
    </row>
    <row r="60" spans="2:29" s="53" customFormat="1" ht="14" x14ac:dyDescent="0.3">
      <c r="B60" s="38" t="s">
        <v>146</v>
      </c>
      <c r="C60" s="39">
        <v>41746</v>
      </c>
      <c r="D60" s="38" t="s">
        <v>6</v>
      </c>
      <c r="E60" s="38" t="s">
        <v>42</v>
      </c>
      <c r="F60" s="38" t="s">
        <v>183</v>
      </c>
      <c r="G60" s="40" t="s">
        <v>28</v>
      </c>
      <c r="H60" s="38" t="s">
        <v>184</v>
      </c>
      <c r="I60" s="38" t="s">
        <v>185</v>
      </c>
      <c r="J60" s="41">
        <v>54.5099515</v>
      </c>
      <c r="K60" s="78" t="s">
        <v>118</v>
      </c>
      <c r="L60" s="78" t="s">
        <v>118</v>
      </c>
      <c r="M60" s="44">
        <v>10.87674</v>
      </c>
      <c r="N60" s="57">
        <v>25</v>
      </c>
      <c r="O60" s="63">
        <v>35</v>
      </c>
      <c r="P60" s="46">
        <v>34</v>
      </c>
      <c r="Q60" s="46">
        <v>32</v>
      </c>
      <c r="R60" s="47">
        <v>38.587165055555552</v>
      </c>
      <c r="S60" s="47">
        <v>21.284081015624999</v>
      </c>
      <c r="T60" s="48">
        <v>36.864902918287939</v>
      </c>
      <c r="U60" s="48">
        <v>57.266301215686276</v>
      </c>
      <c r="V60" s="49">
        <v>6945.6897099999996</v>
      </c>
      <c r="W60" s="49">
        <v>5448.7247399999997</v>
      </c>
      <c r="X60" s="50">
        <v>9474.2800499999994</v>
      </c>
      <c r="Y60" s="50">
        <v>14602.90681</v>
      </c>
      <c r="Z60" s="52">
        <v>800</v>
      </c>
      <c r="AA60" s="52">
        <v>1531</v>
      </c>
      <c r="AB60" s="52">
        <v>1889</v>
      </c>
      <c r="AC60" s="52">
        <v>2429</v>
      </c>
    </row>
    <row r="61" spans="2:29" s="53" customFormat="1" ht="14" x14ac:dyDescent="0.3">
      <c r="B61" s="38" t="s">
        <v>146</v>
      </c>
      <c r="C61" s="39">
        <v>41757</v>
      </c>
      <c r="D61" s="38" t="s">
        <v>38</v>
      </c>
      <c r="E61" s="38" t="s">
        <v>26</v>
      </c>
      <c r="F61" s="38" t="s">
        <v>186</v>
      </c>
      <c r="G61" s="40" t="s">
        <v>28</v>
      </c>
      <c r="H61" s="38" t="s">
        <v>187</v>
      </c>
      <c r="I61" s="38" t="s">
        <v>188</v>
      </c>
      <c r="J61" s="41">
        <v>90.011798549999995</v>
      </c>
      <c r="K61" s="78" t="s">
        <v>118</v>
      </c>
      <c r="L61" s="78" t="s">
        <v>118</v>
      </c>
      <c r="M61" s="44">
        <v>18.00235125</v>
      </c>
      <c r="N61" s="57">
        <v>17</v>
      </c>
      <c r="O61" s="63">
        <v>23</v>
      </c>
      <c r="P61" s="46">
        <v>32</v>
      </c>
      <c r="Q61" s="46">
        <v>39</v>
      </c>
      <c r="R61" s="47">
        <v>4.5367844571428568</v>
      </c>
      <c r="S61" s="47">
        <v>1.7505838671875</v>
      </c>
      <c r="T61" s="48">
        <v>0.57998638132295721</v>
      </c>
      <c r="U61" s="48">
        <v>1.6590189019607844</v>
      </c>
      <c r="V61" s="49">
        <v>793.93727999999999</v>
      </c>
      <c r="W61" s="49">
        <v>448.14947000000001</v>
      </c>
      <c r="X61" s="50">
        <v>149.0565</v>
      </c>
      <c r="Y61" s="50">
        <v>423.04982000000001</v>
      </c>
      <c r="Z61" s="52" t="s">
        <v>118</v>
      </c>
      <c r="AA61" s="52" t="s">
        <v>118</v>
      </c>
      <c r="AB61" s="52" t="s">
        <v>118</v>
      </c>
      <c r="AC61" s="52" t="s">
        <v>118</v>
      </c>
    </row>
    <row r="62" spans="2:29" s="53" customFormat="1" ht="14" x14ac:dyDescent="0.3">
      <c r="B62" s="38" t="s">
        <v>146</v>
      </c>
      <c r="C62" s="39">
        <v>41759</v>
      </c>
      <c r="D62" s="38" t="s">
        <v>6</v>
      </c>
      <c r="E62" s="38" t="s">
        <v>42</v>
      </c>
      <c r="F62" s="38" t="s">
        <v>189</v>
      </c>
      <c r="G62" s="40" t="s">
        <v>28</v>
      </c>
      <c r="H62" s="38" t="s">
        <v>190</v>
      </c>
      <c r="I62" s="38" t="s">
        <v>191</v>
      </c>
      <c r="J62" s="41">
        <v>43.789712000000002</v>
      </c>
      <c r="K62" s="78" t="s">
        <v>118</v>
      </c>
      <c r="L62" s="78" t="s">
        <v>118</v>
      </c>
      <c r="M62" s="44">
        <v>14.26</v>
      </c>
      <c r="N62" s="57">
        <v>16</v>
      </c>
      <c r="O62" s="63">
        <v>14</v>
      </c>
      <c r="P62" s="46" t="s">
        <v>118</v>
      </c>
      <c r="Q62" s="46">
        <v>30</v>
      </c>
      <c r="R62" s="47">
        <v>84.733086416184975</v>
      </c>
      <c r="S62" s="47">
        <v>23.632329023437499</v>
      </c>
      <c r="T62" s="48">
        <v>19.849871439688716</v>
      </c>
      <c r="U62" s="48">
        <v>8.1264802745098041</v>
      </c>
      <c r="V62" s="49">
        <v>14658.82395</v>
      </c>
      <c r="W62" s="49">
        <v>6049.8762299999999</v>
      </c>
      <c r="X62" s="50">
        <v>5101.4169599999996</v>
      </c>
      <c r="Y62" s="50">
        <v>2072.2524699999999</v>
      </c>
      <c r="Z62" s="52">
        <v>12</v>
      </c>
      <c r="AA62" s="52">
        <v>124</v>
      </c>
      <c r="AB62" s="52" t="s">
        <v>118</v>
      </c>
      <c r="AC62" s="52">
        <v>352</v>
      </c>
    </row>
    <row r="63" spans="2:29" s="53" customFormat="1" ht="14" x14ac:dyDescent="0.3">
      <c r="B63" s="38" t="s">
        <v>146</v>
      </c>
      <c r="C63" s="39">
        <v>41781</v>
      </c>
      <c r="D63" s="38" t="s">
        <v>6</v>
      </c>
      <c r="E63" s="38" t="s">
        <v>42</v>
      </c>
      <c r="F63" s="38" t="s">
        <v>192</v>
      </c>
      <c r="G63" s="40" t="s">
        <v>28</v>
      </c>
      <c r="H63" s="38" t="s">
        <v>193</v>
      </c>
      <c r="I63" s="38" t="s">
        <v>194</v>
      </c>
      <c r="J63" s="41">
        <v>27.099718199999998</v>
      </c>
      <c r="K63" s="78" t="s">
        <v>118</v>
      </c>
      <c r="L63" s="78" t="s">
        <v>118</v>
      </c>
      <c r="M63" s="44">
        <v>8.1832489200000005</v>
      </c>
      <c r="N63" s="57">
        <v>302</v>
      </c>
      <c r="O63" s="63">
        <v>489</v>
      </c>
      <c r="P63" s="46">
        <v>537</v>
      </c>
      <c r="Q63" s="46">
        <v>700</v>
      </c>
      <c r="R63" s="47">
        <v>50.534028164556958</v>
      </c>
      <c r="S63" s="47">
        <v>26.844438906250002</v>
      </c>
      <c r="T63" s="48">
        <v>99.395408715953309</v>
      </c>
      <c r="U63" s="48">
        <v>256.74834690196076</v>
      </c>
      <c r="V63" s="49">
        <v>7984.3764499999997</v>
      </c>
      <c r="W63" s="49">
        <v>6872.1763600000004</v>
      </c>
      <c r="X63" s="50">
        <v>25544.620040000002</v>
      </c>
      <c r="Y63" s="50">
        <v>65470.828459999997</v>
      </c>
      <c r="Z63" s="52">
        <v>49675</v>
      </c>
      <c r="AA63" s="52">
        <v>82734</v>
      </c>
      <c r="AB63" s="52">
        <v>105945</v>
      </c>
      <c r="AC63" s="52">
        <v>124000</v>
      </c>
    </row>
    <row r="64" spans="2:29" s="53" customFormat="1" ht="14" x14ac:dyDescent="0.3">
      <c r="B64" s="38" t="s">
        <v>146</v>
      </c>
      <c r="C64" s="39">
        <v>41787</v>
      </c>
      <c r="D64" s="38" t="s">
        <v>6</v>
      </c>
      <c r="E64" s="38" t="s">
        <v>42</v>
      </c>
      <c r="F64" s="38" t="s">
        <v>195</v>
      </c>
      <c r="G64" s="40" t="s">
        <v>28</v>
      </c>
      <c r="H64" s="38" t="s">
        <v>196</v>
      </c>
      <c r="I64" s="38" t="s">
        <v>197</v>
      </c>
      <c r="J64" s="41">
        <v>30.023423940000001</v>
      </c>
      <c r="K64" s="78" t="s">
        <v>118</v>
      </c>
      <c r="L64" s="78" t="s">
        <v>118</v>
      </c>
      <c r="M64" s="44">
        <v>7.2858844999999999</v>
      </c>
      <c r="N64" s="57">
        <v>62</v>
      </c>
      <c r="O64" s="63">
        <v>53</v>
      </c>
      <c r="P64" s="46">
        <v>54</v>
      </c>
      <c r="Q64" s="46">
        <v>94</v>
      </c>
      <c r="R64" s="47">
        <v>39.906053506493507</v>
      </c>
      <c r="S64" s="47">
        <v>10.7898888671875</v>
      </c>
      <c r="T64" s="48">
        <v>2.6167045914396887</v>
      </c>
      <c r="U64" s="48">
        <v>26.003172509803925</v>
      </c>
      <c r="V64" s="49">
        <v>6145.5322399999995</v>
      </c>
      <c r="W64" s="49">
        <v>2762.21155</v>
      </c>
      <c r="X64" s="50">
        <v>672.49307999999996</v>
      </c>
      <c r="Y64" s="50">
        <v>6630.8089900000004</v>
      </c>
      <c r="Z64" s="52">
        <v>8516</v>
      </c>
      <c r="AA64" s="52">
        <v>7529</v>
      </c>
      <c r="AB64" s="52">
        <v>11682</v>
      </c>
      <c r="AC64" s="52">
        <v>12600.5</v>
      </c>
    </row>
    <row r="65" spans="2:29" s="53" customFormat="1" ht="14" x14ac:dyDescent="0.3">
      <c r="B65" s="38" t="s">
        <v>146</v>
      </c>
      <c r="C65" s="39">
        <v>41800</v>
      </c>
      <c r="D65" s="38" t="s">
        <v>6</v>
      </c>
      <c r="E65" s="38" t="s">
        <v>26</v>
      </c>
      <c r="F65" s="38" t="s">
        <v>198</v>
      </c>
      <c r="G65" s="40" t="s">
        <v>28</v>
      </c>
      <c r="H65" s="38" t="s">
        <v>199</v>
      </c>
      <c r="I65" s="38" t="s">
        <v>200</v>
      </c>
      <c r="J65" s="41">
        <v>2422.1371037499998</v>
      </c>
      <c r="K65" s="78" t="s">
        <v>118</v>
      </c>
      <c r="L65" s="78" t="s">
        <v>118</v>
      </c>
      <c r="M65" s="44">
        <v>846.67244949999997</v>
      </c>
      <c r="N65" s="57">
        <v>105865</v>
      </c>
      <c r="O65" s="63">
        <v>107554</v>
      </c>
      <c r="P65" s="46">
        <v>118990</v>
      </c>
      <c r="Q65" s="46">
        <v>127000</v>
      </c>
      <c r="R65" s="47">
        <v>3181.8065288275861</v>
      </c>
      <c r="S65" s="47">
        <v>2949.1936422656249</v>
      </c>
      <c r="T65" s="48">
        <v>5480.836449805448</v>
      </c>
      <c r="U65" s="48">
        <v>7404.7552458823529</v>
      </c>
      <c r="V65" s="49">
        <v>461361.94667999999</v>
      </c>
      <c r="W65" s="49">
        <v>754993.57241999998</v>
      </c>
      <c r="X65" s="50">
        <v>1408574.9676000001</v>
      </c>
      <c r="Y65" s="50">
        <v>1888212.5877</v>
      </c>
      <c r="Z65" s="52">
        <v>5340800</v>
      </c>
      <c r="AA65" s="52">
        <v>5674100</v>
      </c>
      <c r="AB65" s="52">
        <v>5896000</v>
      </c>
      <c r="AC65" s="52">
        <v>6422000</v>
      </c>
    </row>
    <row r="66" spans="2:29" s="53" customFormat="1" ht="14" x14ac:dyDescent="0.3">
      <c r="B66" s="38" t="s">
        <v>146</v>
      </c>
      <c r="C66" s="39">
        <v>41807</v>
      </c>
      <c r="D66" s="38" t="s">
        <v>6</v>
      </c>
      <c r="E66" s="38" t="s">
        <v>26</v>
      </c>
      <c r="F66" s="38" t="s">
        <v>201</v>
      </c>
      <c r="G66" s="40" t="s">
        <v>28</v>
      </c>
      <c r="H66" s="38" t="s">
        <v>202</v>
      </c>
      <c r="I66" s="38" t="s">
        <v>203</v>
      </c>
      <c r="J66" s="41">
        <v>100.44650159999999</v>
      </c>
      <c r="K66" s="78" t="s">
        <v>118</v>
      </c>
      <c r="L66" s="78" t="s">
        <v>118</v>
      </c>
      <c r="M66" s="44">
        <v>34.499994479999998</v>
      </c>
      <c r="N66" s="57">
        <v>32</v>
      </c>
      <c r="O66" s="63">
        <v>37</v>
      </c>
      <c r="P66" s="46">
        <v>39</v>
      </c>
      <c r="Q66" s="46">
        <v>39</v>
      </c>
      <c r="R66" s="47">
        <v>63.578377928571435</v>
      </c>
      <c r="S66" s="47">
        <v>34.969228749999999</v>
      </c>
      <c r="T66" s="48">
        <v>149.38516902723737</v>
      </c>
      <c r="U66" s="48">
        <v>118.85898266666668</v>
      </c>
      <c r="V66" s="49">
        <v>8900.9729100000004</v>
      </c>
      <c r="W66" s="49">
        <v>8952.1225599999998</v>
      </c>
      <c r="X66" s="50">
        <v>38391.988440000001</v>
      </c>
      <c r="Y66" s="50">
        <v>30309.040580000001</v>
      </c>
      <c r="Z66" s="52">
        <v>2426.576</v>
      </c>
      <c r="AA66" s="52">
        <v>3296.3049999999998</v>
      </c>
      <c r="AB66" s="52">
        <v>2515.8690000000001</v>
      </c>
      <c r="AC66" s="52">
        <v>2535.3249999999998</v>
      </c>
    </row>
    <row r="67" spans="2:29" s="53" customFormat="1" ht="14" x14ac:dyDescent="0.3">
      <c r="B67" s="38" t="s">
        <v>146</v>
      </c>
      <c r="C67" s="39">
        <v>41809</v>
      </c>
      <c r="D67" s="38" t="s">
        <v>6</v>
      </c>
      <c r="E67" s="38" t="s">
        <v>26</v>
      </c>
      <c r="F67" s="38" t="s">
        <v>146</v>
      </c>
      <c r="G67" s="40" t="s">
        <v>28</v>
      </c>
      <c r="H67" s="38" t="s">
        <v>204</v>
      </c>
      <c r="I67" s="38" t="s">
        <v>205</v>
      </c>
      <c r="J67" s="41">
        <v>1400</v>
      </c>
      <c r="K67" s="78" t="s">
        <v>118</v>
      </c>
      <c r="L67" s="78" t="s">
        <v>118</v>
      </c>
      <c r="M67" s="44">
        <v>844.97762</v>
      </c>
      <c r="N67" s="57">
        <v>729</v>
      </c>
      <c r="O67" s="63">
        <v>635</v>
      </c>
      <c r="P67" s="46">
        <v>574</v>
      </c>
      <c r="Q67" s="46">
        <v>687</v>
      </c>
      <c r="R67" s="47">
        <v>5228.8334805072463</v>
      </c>
      <c r="S67" s="47">
        <v>4325.1624292968754</v>
      </c>
      <c r="T67" s="48">
        <v>4633.9484062256806</v>
      </c>
      <c r="U67" s="48">
        <v>6107.7196996078437</v>
      </c>
      <c r="V67" s="49">
        <v>721579.02031000005</v>
      </c>
      <c r="W67" s="49">
        <v>1107241.5819000001</v>
      </c>
      <c r="X67" s="50">
        <v>1190924.7404</v>
      </c>
      <c r="Y67" s="50">
        <v>1557468.5234000001</v>
      </c>
      <c r="Z67" s="52">
        <v>492498</v>
      </c>
      <c r="AA67" s="52">
        <v>518547</v>
      </c>
      <c r="AB67" s="52">
        <v>496400</v>
      </c>
      <c r="AC67" s="52">
        <v>532300</v>
      </c>
    </row>
    <row r="68" spans="2:29" s="53" customFormat="1" ht="14" x14ac:dyDescent="0.3">
      <c r="B68" s="38" t="s">
        <v>146</v>
      </c>
      <c r="C68" s="39">
        <v>41809</v>
      </c>
      <c r="D68" s="38" t="s">
        <v>6</v>
      </c>
      <c r="E68" s="38" t="s">
        <v>26</v>
      </c>
      <c r="F68" s="38" t="s">
        <v>206</v>
      </c>
      <c r="G68" s="40" t="s">
        <v>28</v>
      </c>
      <c r="H68" s="38" t="s">
        <v>207</v>
      </c>
      <c r="I68" s="38" t="s">
        <v>208</v>
      </c>
      <c r="J68" s="41">
        <v>142.11345600000001</v>
      </c>
      <c r="K68" s="78" t="s">
        <v>118</v>
      </c>
      <c r="L68" s="78" t="s">
        <v>118</v>
      </c>
      <c r="M68" s="44">
        <v>38.032055999999997</v>
      </c>
      <c r="N68" s="57">
        <v>605</v>
      </c>
      <c r="O68" s="63">
        <v>638</v>
      </c>
      <c r="P68" s="46">
        <v>730</v>
      </c>
      <c r="Q68" s="46">
        <v>830</v>
      </c>
      <c r="R68" s="47">
        <v>107.59639253623189</v>
      </c>
      <c r="S68" s="47">
        <v>27.472602265625</v>
      </c>
      <c r="T68" s="48">
        <v>39.025317898832682</v>
      </c>
      <c r="U68" s="48">
        <v>38.912830352941178</v>
      </c>
      <c r="V68" s="49">
        <v>14848.302170000001</v>
      </c>
      <c r="W68" s="49">
        <v>7032.9861799999999</v>
      </c>
      <c r="X68" s="50">
        <v>10029.5067</v>
      </c>
      <c r="Y68" s="50">
        <v>9922.7717400000001</v>
      </c>
      <c r="Z68" s="52">
        <v>142324</v>
      </c>
      <c r="AA68" s="52">
        <v>148398</v>
      </c>
      <c r="AB68" s="52">
        <v>158469</v>
      </c>
      <c r="AC68" s="52">
        <v>172139</v>
      </c>
    </row>
    <row r="69" spans="2:29" s="53" customFormat="1" ht="14" x14ac:dyDescent="0.3">
      <c r="B69" s="38" t="s">
        <v>146</v>
      </c>
      <c r="C69" s="39">
        <v>41815</v>
      </c>
      <c r="D69" s="38" t="s">
        <v>6</v>
      </c>
      <c r="E69" s="38" t="s">
        <v>26</v>
      </c>
      <c r="F69" s="38" t="s">
        <v>209</v>
      </c>
      <c r="G69" s="40" t="s">
        <v>28</v>
      </c>
      <c r="H69" s="38" t="s">
        <v>210</v>
      </c>
      <c r="I69" s="38" t="s">
        <v>211</v>
      </c>
      <c r="J69" s="41">
        <v>1224.99999</v>
      </c>
      <c r="K69" s="78" t="s">
        <v>118</v>
      </c>
      <c r="L69" s="78" t="s">
        <v>118</v>
      </c>
      <c r="M69" s="44">
        <v>518.64998400000002</v>
      </c>
      <c r="N69" s="57">
        <v>5325</v>
      </c>
      <c r="O69" s="63">
        <v>5328</v>
      </c>
      <c r="P69" s="46">
        <v>7770</v>
      </c>
      <c r="Q69" s="46">
        <v>11000</v>
      </c>
      <c r="R69" s="47">
        <v>2697.7414165185187</v>
      </c>
      <c r="S69" s="47">
        <v>3960.926552734375</v>
      </c>
      <c r="T69" s="48">
        <v>4636.78412918288</v>
      </c>
      <c r="U69" s="48">
        <v>4561.2356486274512</v>
      </c>
      <c r="V69" s="49">
        <v>364195.09123000002</v>
      </c>
      <c r="W69" s="49">
        <v>1013997.1975</v>
      </c>
      <c r="X69" s="50">
        <v>1191653.5212000001</v>
      </c>
      <c r="Y69" s="50">
        <v>1163115.0904000001</v>
      </c>
      <c r="Z69" s="52">
        <v>1615900</v>
      </c>
      <c r="AA69" s="52">
        <v>1689300</v>
      </c>
      <c r="AB69" s="52">
        <v>1993000</v>
      </c>
      <c r="AC69" s="52">
        <v>2355400</v>
      </c>
    </row>
    <row r="70" spans="2:29" s="53" customFormat="1" ht="14" x14ac:dyDescent="0.3">
      <c r="B70" s="38" t="s">
        <v>146</v>
      </c>
      <c r="C70" s="39">
        <v>41816</v>
      </c>
      <c r="D70" s="38" t="s">
        <v>6</v>
      </c>
      <c r="E70" s="38" t="s">
        <v>26</v>
      </c>
      <c r="F70" s="38" t="s">
        <v>212</v>
      </c>
      <c r="G70" s="40" t="s">
        <v>28</v>
      </c>
      <c r="H70" s="38" t="s">
        <v>212</v>
      </c>
      <c r="I70" s="38" t="s">
        <v>213</v>
      </c>
      <c r="J70" s="41">
        <v>58.098201700000004</v>
      </c>
      <c r="K70" s="78" t="s">
        <v>118</v>
      </c>
      <c r="L70" s="78" t="s">
        <v>118</v>
      </c>
      <c r="M70" s="44">
        <v>21.908201699999999</v>
      </c>
      <c r="N70" s="57">
        <v>347</v>
      </c>
      <c r="O70" s="63">
        <v>274</v>
      </c>
      <c r="P70" s="46" t="s">
        <v>118</v>
      </c>
      <c r="Q70" s="46" t="s">
        <v>118</v>
      </c>
      <c r="R70" s="47">
        <v>67.459698345864666</v>
      </c>
      <c r="S70" s="47">
        <v>116.7275745703125</v>
      </c>
      <c r="T70" s="48">
        <v>109.6410720233463</v>
      </c>
      <c r="U70" s="48">
        <v>90.078717019607851</v>
      </c>
      <c r="V70" s="49">
        <v>8972.1398800000006</v>
      </c>
      <c r="W70" s="49">
        <v>29882.25909</v>
      </c>
      <c r="X70" s="50">
        <v>28177.755509999999</v>
      </c>
      <c r="Y70" s="50">
        <v>22970.072840000001</v>
      </c>
      <c r="Z70" s="52">
        <v>36740</v>
      </c>
      <c r="AA70" s="52">
        <v>37519</v>
      </c>
      <c r="AB70" s="52">
        <v>34489</v>
      </c>
      <c r="AC70" s="52" t="s">
        <v>118</v>
      </c>
    </row>
    <row r="71" spans="2:29" s="53" customFormat="1" ht="14" x14ac:dyDescent="0.3">
      <c r="B71" s="38" t="s">
        <v>146</v>
      </c>
      <c r="C71" s="39">
        <v>41816</v>
      </c>
      <c r="D71" s="38" t="s">
        <v>6</v>
      </c>
      <c r="E71" s="38" t="s">
        <v>26</v>
      </c>
      <c r="F71" s="38" t="s">
        <v>214</v>
      </c>
      <c r="G71" s="40" t="s">
        <v>28</v>
      </c>
      <c r="H71" s="38" t="s">
        <v>215</v>
      </c>
      <c r="I71" s="38" t="s">
        <v>216</v>
      </c>
      <c r="J71" s="41">
        <v>2160.9760120000001</v>
      </c>
      <c r="K71" s="78" t="s">
        <v>118</v>
      </c>
      <c r="L71" s="78" t="s">
        <v>118</v>
      </c>
      <c r="M71" s="44">
        <v>574.66900520000002</v>
      </c>
      <c r="N71" s="57">
        <v>7303</v>
      </c>
      <c r="O71" s="63">
        <v>7354</v>
      </c>
      <c r="P71" s="46">
        <v>8725</v>
      </c>
      <c r="Q71" s="46">
        <v>9467</v>
      </c>
      <c r="R71" s="47">
        <v>1161.9505163909776</v>
      </c>
      <c r="S71" s="47">
        <v>2092.4598494140623</v>
      </c>
      <c r="T71" s="48">
        <v>2146.9575817509731</v>
      </c>
      <c r="U71" s="48">
        <v>2774.464273098039</v>
      </c>
      <c r="V71" s="49">
        <v>154539.41868</v>
      </c>
      <c r="W71" s="49">
        <v>535669.72144999995</v>
      </c>
      <c r="X71" s="50">
        <v>551768.09851000004</v>
      </c>
      <c r="Y71" s="50">
        <v>707488.38963999995</v>
      </c>
      <c r="Z71" s="52">
        <v>1149300</v>
      </c>
      <c r="AA71" s="52">
        <v>1227000</v>
      </c>
      <c r="AB71" s="52">
        <v>1309200</v>
      </c>
      <c r="AC71" s="52">
        <v>1593900</v>
      </c>
    </row>
    <row r="72" spans="2:29" s="53" customFormat="1" ht="14" x14ac:dyDescent="0.3">
      <c r="B72" s="38" t="s">
        <v>146</v>
      </c>
      <c r="C72" s="39">
        <v>41816</v>
      </c>
      <c r="D72" s="38" t="s">
        <v>6</v>
      </c>
      <c r="E72" s="38" t="s">
        <v>26</v>
      </c>
      <c r="F72" s="38" t="s">
        <v>217</v>
      </c>
      <c r="G72" s="40" t="s">
        <v>28</v>
      </c>
      <c r="H72" s="38" t="s">
        <v>218</v>
      </c>
      <c r="I72" s="38" t="s">
        <v>219</v>
      </c>
      <c r="J72" s="41">
        <v>1631.1495927999999</v>
      </c>
      <c r="K72" s="78" t="s">
        <v>118</v>
      </c>
      <c r="L72" s="78" t="s">
        <v>118</v>
      </c>
      <c r="M72" s="44">
        <v>831.88629679999997</v>
      </c>
      <c r="N72" s="57">
        <v>3424</v>
      </c>
      <c r="O72" s="63">
        <v>3410</v>
      </c>
      <c r="P72" s="46">
        <v>3378</v>
      </c>
      <c r="Q72" s="46">
        <v>3127</v>
      </c>
      <c r="R72" s="47">
        <v>3395.2783645112781</v>
      </c>
      <c r="S72" s="47">
        <v>1882.757964765625</v>
      </c>
      <c r="T72" s="48">
        <v>1042.3454809727625</v>
      </c>
      <c r="U72" s="48">
        <v>1075.9115169803922</v>
      </c>
      <c r="V72" s="49">
        <v>451572.02247999999</v>
      </c>
      <c r="W72" s="49">
        <v>481986.03898000001</v>
      </c>
      <c r="X72" s="50">
        <v>267882.78860999999</v>
      </c>
      <c r="Y72" s="50">
        <v>274357.43683000002</v>
      </c>
      <c r="Z72" s="52">
        <v>1132727</v>
      </c>
      <c r="AA72" s="52">
        <v>1185935</v>
      </c>
      <c r="AB72" s="52">
        <v>1411297</v>
      </c>
      <c r="AC72" s="52">
        <v>1354933</v>
      </c>
    </row>
    <row r="73" spans="2:29" s="53" customFormat="1" ht="14" x14ac:dyDescent="0.3">
      <c r="B73" s="38" t="s">
        <v>146</v>
      </c>
      <c r="C73" s="39">
        <v>41817</v>
      </c>
      <c r="D73" s="38" t="s">
        <v>6</v>
      </c>
      <c r="E73" s="38" t="s">
        <v>26</v>
      </c>
      <c r="F73" s="38" t="s">
        <v>220</v>
      </c>
      <c r="G73" s="40" t="s">
        <v>28</v>
      </c>
      <c r="H73" s="38" t="s">
        <v>221</v>
      </c>
      <c r="I73" s="38" t="s">
        <v>222</v>
      </c>
      <c r="J73" s="41">
        <v>1050</v>
      </c>
      <c r="K73" s="78" t="s">
        <v>118</v>
      </c>
      <c r="L73" s="78" t="s">
        <v>118</v>
      </c>
      <c r="M73" s="44">
        <v>531.29999999999995</v>
      </c>
      <c r="N73" s="57">
        <v>1512</v>
      </c>
      <c r="O73" s="63">
        <v>1746</v>
      </c>
      <c r="P73" s="46">
        <v>1863</v>
      </c>
      <c r="Q73" s="46">
        <v>2265</v>
      </c>
      <c r="R73" s="47">
        <v>1740.4058242105264</v>
      </c>
      <c r="S73" s="47">
        <v>1494.8176083593751</v>
      </c>
      <c r="T73" s="48">
        <v>1989.3839946692608</v>
      </c>
      <c r="U73" s="48">
        <v>2858.2832634117644</v>
      </c>
      <c r="V73" s="49">
        <v>231473.97461999999</v>
      </c>
      <c r="W73" s="49">
        <v>382673.30774000002</v>
      </c>
      <c r="X73" s="50">
        <v>511271.68663000001</v>
      </c>
      <c r="Y73" s="50">
        <v>728862.23216999997</v>
      </c>
      <c r="Z73" s="52">
        <v>1358319</v>
      </c>
      <c r="AA73" s="52">
        <v>1529819</v>
      </c>
      <c r="AB73" s="52">
        <v>1714500</v>
      </c>
      <c r="AC73" s="52">
        <v>1907400</v>
      </c>
    </row>
    <row r="74" spans="2:29" s="53" customFormat="1" ht="14" x14ac:dyDescent="0.3">
      <c r="B74" s="38" t="s">
        <v>146</v>
      </c>
      <c r="C74" s="39">
        <v>41821</v>
      </c>
      <c r="D74" s="38" t="s">
        <v>6</v>
      </c>
      <c r="E74" s="38" t="s">
        <v>26</v>
      </c>
      <c r="F74" s="38" t="s">
        <v>223</v>
      </c>
      <c r="G74" s="40" t="s">
        <v>28</v>
      </c>
      <c r="H74" s="38" t="s">
        <v>224</v>
      </c>
      <c r="I74" s="38" t="s">
        <v>225</v>
      </c>
      <c r="J74" s="41">
        <v>171.0556263</v>
      </c>
      <c r="K74" s="78" t="s">
        <v>118</v>
      </c>
      <c r="L74" s="78" t="s">
        <v>118</v>
      </c>
      <c r="M74" s="44">
        <v>24.397698599999998</v>
      </c>
      <c r="N74" s="57">
        <v>299</v>
      </c>
      <c r="O74" s="63">
        <v>216</v>
      </c>
      <c r="P74" s="46" t="s">
        <v>118</v>
      </c>
      <c r="Q74" s="46" t="s">
        <v>118</v>
      </c>
      <c r="R74" s="47">
        <v>80.755372692307688</v>
      </c>
      <c r="S74" s="47">
        <v>108.7782101171875</v>
      </c>
      <c r="T74" s="48">
        <v>29.072729143968871</v>
      </c>
      <c r="U74" s="48" t="s">
        <v>571</v>
      </c>
      <c r="V74" s="49">
        <v>10498.19845</v>
      </c>
      <c r="W74" s="49">
        <v>27847.22179</v>
      </c>
      <c r="X74" s="50">
        <v>7471.69139</v>
      </c>
      <c r="Y74" s="50" t="s">
        <v>571</v>
      </c>
      <c r="Z74" s="52">
        <v>27505</v>
      </c>
      <c r="AA74" s="52">
        <v>24298</v>
      </c>
      <c r="AB74" s="52" t="s">
        <v>118</v>
      </c>
      <c r="AC74" s="52" t="s">
        <v>118</v>
      </c>
    </row>
    <row r="75" spans="2:29" s="53" customFormat="1" ht="14" x14ac:dyDescent="0.3">
      <c r="B75" s="38" t="s">
        <v>146</v>
      </c>
      <c r="C75" s="39">
        <v>41822</v>
      </c>
      <c r="D75" s="38" t="s">
        <v>6</v>
      </c>
      <c r="E75" s="38" t="s">
        <v>26</v>
      </c>
      <c r="F75" s="38" t="s">
        <v>226</v>
      </c>
      <c r="G75" s="40" t="s">
        <v>28</v>
      </c>
      <c r="H75" s="38" t="s">
        <v>227</v>
      </c>
      <c r="I75" s="38" t="s">
        <v>228</v>
      </c>
      <c r="J75" s="41">
        <v>7000</v>
      </c>
      <c r="K75" s="78" t="s">
        <v>118</v>
      </c>
      <c r="L75" s="78" t="s">
        <v>118</v>
      </c>
      <c r="M75" s="44">
        <v>1540</v>
      </c>
      <c r="N75" s="57">
        <v>12422</v>
      </c>
      <c r="O75" s="63">
        <v>12105</v>
      </c>
      <c r="P75" s="46">
        <v>11463</v>
      </c>
      <c r="Q75" s="46">
        <v>14971</v>
      </c>
      <c r="R75" s="47">
        <v>12506.954659999999</v>
      </c>
      <c r="S75" s="47">
        <v>19795.974727734374</v>
      </c>
      <c r="T75" s="48">
        <v>34054.383393385215</v>
      </c>
      <c r="U75" s="48">
        <v>35642.008653333331</v>
      </c>
      <c r="V75" s="49">
        <v>1625904.1058</v>
      </c>
      <c r="W75" s="49">
        <v>5067769.5302999998</v>
      </c>
      <c r="X75" s="50">
        <v>8751976.5320999995</v>
      </c>
      <c r="Y75" s="50">
        <v>9088712.2065999992</v>
      </c>
      <c r="Z75" s="52">
        <v>9340000</v>
      </c>
      <c r="AA75" s="52">
        <v>8875000</v>
      </c>
      <c r="AB75" s="52">
        <v>9424000</v>
      </c>
      <c r="AC75" s="52">
        <v>12060000</v>
      </c>
    </row>
    <row r="76" spans="2:29" s="53" customFormat="1" ht="14" x14ac:dyDescent="0.3">
      <c r="B76" s="38" t="s">
        <v>146</v>
      </c>
      <c r="C76" s="39">
        <v>41824</v>
      </c>
      <c r="D76" s="38" t="s">
        <v>6</v>
      </c>
      <c r="E76" s="38" t="s">
        <v>26</v>
      </c>
      <c r="F76" s="38" t="s">
        <v>229</v>
      </c>
      <c r="G76" s="40" t="s">
        <v>28</v>
      </c>
      <c r="H76" s="38" t="s">
        <v>230</v>
      </c>
      <c r="I76" s="38" t="s">
        <v>231</v>
      </c>
      <c r="J76" s="41">
        <v>44.745800520000003</v>
      </c>
      <c r="K76" s="78" t="s">
        <v>118</v>
      </c>
      <c r="L76" s="78" t="s">
        <v>118</v>
      </c>
      <c r="M76" s="44">
        <v>13.32</v>
      </c>
      <c r="N76" s="57">
        <v>103</v>
      </c>
      <c r="O76" s="63">
        <v>119</v>
      </c>
      <c r="P76" s="46">
        <v>112</v>
      </c>
      <c r="Q76" s="46">
        <v>220</v>
      </c>
      <c r="R76" s="47">
        <v>49.474875511811021</v>
      </c>
      <c r="S76" s="47">
        <v>64.683198046875006</v>
      </c>
      <c r="T76" s="48">
        <v>90.571455836575879</v>
      </c>
      <c r="U76" s="48">
        <v>565.95375305882351</v>
      </c>
      <c r="V76" s="49">
        <v>6283.3091899999999</v>
      </c>
      <c r="W76" s="49">
        <v>16558.898700000002</v>
      </c>
      <c r="X76" s="50">
        <v>23276.864150000001</v>
      </c>
      <c r="Y76" s="50">
        <v>144318.20702999999</v>
      </c>
      <c r="Z76" s="52">
        <v>24826</v>
      </c>
      <c r="AA76" s="52">
        <v>28584</v>
      </c>
      <c r="AB76" s="52">
        <v>37462</v>
      </c>
      <c r="AC76" s="52">
        <v>48599</v>
      </c>
    </row>
    <row r="77" spans="2:29" s="53" customFormat="1" ht="14" x14ac:dyDescent="0.3">
      <c r="B77" s="38" t="s">
        <v>146</v>
      </c>
      <c r="C77" s="39">
        <v>41827</v>
      </c>
      <c r="D77" s="38" t="s">
        <v>6</v>
      </c>
      <c r="E77" s="38" t="s">
        <v>26</v>
      </c>
      <c r="F77" s="38" t="s">
        <v>533</v>
      </c>
      <c r="G77" s="40" t="s">
        <v>28</v>
      </c>
      <c r="H77" s="38" t="s">
        <v>534</v>
      </c>
      <c r="I77" s="38" t="s">
        <v>535</v>
      </c>
      <c r="J77" s="41">
        <v>209.88022219999999</v>
      </c>
      <c r="K77" s="78" t="s">
        <v>118</v>
      </c>
      <c r="L77" s="78" t="s">
        <v>118</v>
      </c>
      <c r="M77" s="44">
        <v>100.10107600000001</v>
      </c>
      <c r="N77" s="57">
        <v>96</v>
      </c>
      <c r="O77" s="63">
        <v>132</v>
      </c>
      <c r="P77" s="46">
        <v>409</v>
      </c>
      <c r="Q77" s="46">
        <v>464</v>
      </c>
      <c r="R77" s="47">
        <v>14.596627490196079</v>
      </c>
      <c r="S77" s="47">
        <v>44.514072304687502</v>
      </c>
      <c r="T77" s="48">
        <v>78.459900856031126</v>
      </c>
      <c r="U77" s="48">
        <v>127.32304627450979</v>
      </c>
      <c r="V77" s="49">
        <v>3722.1400100000001</v>
      </c>
      <c r="W77" s="49">
        <v>11395.602510000001</v>
      </c>
      <c r="X77" s="50">
        <v>20164.194520000001</v>
      </c>
      <c r="Y77" s="50">
        <v>32467.376799999998</v>
      </c>
      <c r="Z77" s="52">
        <v>27592</v>
      </c>
      <c r="AA77" s="52">
        <v>58482</v>
      </c>
      <c r="AB77" s="52">
        <v>126966</v>
      </c>
      <c r="AC77" s="52">
        <v>180047</v>
      </c>
    </row>
    <row r="78" spans="2:29" s="53" customFormat="1" ht="14" x14ac:dyDescent="0.3">
      <c r="B78" s="38" t="s">
        <v>146</v>
      </c>
      <c r="C78" s="39">
        <v>41830</v>
      </c>
      <c r="D78" s="38" t="s">
        <v>6</v>
      </c>
      <c r="E78" s="38" t="s">
        <v>26</v>
      </c>
      <c r="F78" s="38" t="s">
        <v>232</v>
      </c>
      <c r="G78" s="40" t="s">
        <v>28</v>
      </c>
      <c r="H78" s="38" t="s">
        <v>233</v>
      </c>
      <c r="I78" s="38" t="s">
        <v>234</v>
      </c>
      <c r="J78" s="41">
        <v>131.7192895</v>
      </c>
      <c r="K78" s="78" t="s">
        <v>118</v>
      </c>
      <c r="L78" s="78" t="s">
        <v>118</v>
      </c>
      <c r="M78" s="44">
        <v>39.999997</v>
      </c>
      <c r="N78" s="57">
        <v>32</v>
      </c>
      <c r="O78" s="63">
        <v>49</v>
      </c>
      <c r="P78" s="46">
        <v>58</v>
      </c>
      <c r="Q78" s="46">
        <v>73</v>
      </c>
      <c r="R78" s="47">
        <v>44.700357338709679</v>
      </c>
      <c r="S78" s="47">
        <v>83.2984366015625</v>
      </c>
      <c r="T78" s="48">
        <v>164.5619152140078</v>
      </c>
      <c r="U78" s="48">
        <v>833.11074592156854</v>
      </c>
      <c r="V78" s="49">
        <v>5542.8443100000004</v>
      </c>
      <c r="W78" s="49">
        <v>21324.39977</v>
      </c>
      <c r="X78" s="50">
        <v>42292.412210000002</v>
      </c>
      <c r="Y78" s="50">
        <v>212443.24020999999</v>
      </c>
      <c r="Z78" s="52">
        <v>3756</v>
      </c>
      <c r="AA78" s="52">
        <v>6854</v>
      </c>
      <c r="AB78" s="52">
        <v>14713</v>
      </c>
      <c r="AC78" s="52">
        <v>36415</v>
      </c>
    </row>
    <row r="79" spans="2:29" s="53" customFormat="1" ht="14" x14ac:dyDescent="0.3">
      <c r="B79" s="38" t="s">
        <v>146</v>
      </c>
      <c r="C79" s="39">
        <v>41925</v>
      </c>
      <c r="D79" s="38" t="s">
        <v>38</v>
      </c>
      <c r="E79" s="38" t="s">
        <v>26</v>
      </c>
      <c r="F79" s="38" t="s">
        <v>235</v>
      </c>
      <c r="G79" s="40" t="s">
        <v>28</v>
      </c>
      <c r="H79" s="38" t="s">
        <v>236</v>
      </c>
      <c r="I79" s="38" t="s">
        <v>237</v>
      </c>
      <c r="J79" s="41">
        <v>4972.0523466693239</v>
      </c>
      <c r="K79" s="78" t="s">
        <v>118</v>
      </c>
      <c r="L79" s="78" t="s">
        <v>118</v>
      </c>
      <c r="M79" s="44">
        <v>2384.1689999999999</v>
      </c>
      <c r="N79" s="46" t="s">
        <v>118</v>
      </c>
      <c r="O79" s="46" t="s">
        <v>118</v>
      </c>
      <c r="P79" s="46" t="s">
        <v>118</v>
      </c>
      <c r="Q79" s="46" t="s">
        <v>118</v>
      </c>
      <c r="R79" s="47">
        <v>9190.0912871929831</v>
      </c>
      <c r="S79" s="47">
        <v>5136.0526707031249</v>
      </c>
      <c r="T79" s="48">
        <v>2826.0582824902726</v>
      </c>
      <c r="U79" s="48">
        <v>2870.4203904313727</v>
      </c>
      <c r="V79" s="49">
        <v>523835.20337</v>
      </c>
      <c r="W79" s="49">
        <v>1314829.4837</v>
      </c>
      <c r="X79" s="50">
        <v>726296.97860000003</v>
      </c>
      <c r="Y79" s="50">
        <v>731957.19955999998</v>
      </c>
      <c r="Z79" s="52" t="s">
        <v>118</v>
      </c>
      <c r="AA79" s="52">
        <v>35917</v>
      </c>
      <c r="AB79" s="52">
        <v>47829.5</v>
      </c>
      <c r="AC79" s="52">
        <v>50953</v>
      </c>
    </row>
    <row r="80" spans="2:29" s="53" customFormat="1" ht="14" x14ac:dyDescent="0.3">
      <c r="B80" s="38" t="s">
        <v>146</v>
      </c>
      <c r="C80" s="39">
        <v>41928</v>
      </c>
      <c r="D80" s="38" t="s">
        <v>6</v>
      </c>
      <c r="E80" s="38" t="s">
        <v>42</v>
      </c>
      <c r="F80" s="38" t="s">
        <v>553</v>
      </c>
      <c r="G80" s="40" t="s">
        <v>28</v>
      </c>
      <c r="H80" s="38" t="s">
        <v>536</v>
      </c>
      <c r="I80" s="38" t="s">
        <v>537</v>
      </c>
      <c r="J80" s="41">
        <v>12.311999999999999</v>
      </c>
      <c r="K80" s="78" t="s">
        <v>118</v>
      </c>
      <c r="L80" s="78" t="s">
        <v>118</v>
      </c>
      <c r="M80" s="44">
        <v>2.5920000000000001</v>
      </c>
      <c r="N80" s="63" t="s">
        <v>118</v>
      </c>
      <c r="O80" s="63" t="s">
        <v>118</v>
      </c>
      <c r="P80" s="63" t="s">
        <v>118</v>
      </c>
      <c r="Q80" s="63" t="s">
        <v>118</v>
      </c>
      <c r="R80" s="47">
        <v>0.36612235294117645</v>
      </c>
      <c r="S80" s="47">
        <v>0.83652769531250004</v>
      </c>
      <c r="T80" s="47">
        <v>0</v>
      </c>
      <c r="U80" s="47">
        <v>0</v>
      </c>
      <c r="V80" s="49">
        <v>93.361199999999997</v>
      </c>
      <c r="W80" s="49">
        <v>214.15109000000001</v>
      </c>
      <c r="X80" s="50" t="s">
        <v>118</v>
      </c>
      <c r="Y80" s="50" t="s">
        <v>118</v>
      </c>
      <c r="Z80" s="52" t="s">
        <v>118</v>
      </c>
      <c r="AA80" s="52" t="s">
        <v>118</v>
      </c>
      <c r="AB80" s="52" t="s">
        <v>118</v>
      </c>
      <c r="AC80" s="52" t="s">
        <v>118</v>
      </c>
    </row>
    <row r="81" spans="2:29" s="53" customFormat="1" ht="14" x14ac:dyDescent="0.3">
      <c r="B81" s="38" t="s">
        <v>146</v>
      </c>
      <c r="C81" s="39">
        <v>41939</v>
      </c>
      <c r="D81" s="38" t="s">
        <v>38</v>
      </c>
      <c r="E81" s="38" t="s">
        <v>26</v>
      </c>
      <c r="F81" s="38" t="s">
        <v>238</v>
      </c>
      <c r="G81" s="40" t="s">
        <v>28</v>
      </c>
      <c r="H81" s="38" t="s">
        <v>239</v>
      </c>
      <c r="I81" s="38" t="s">
        <v>240</v>
      </c>
      <c r="J81" s="41">
        <v>102.4358055</v>
      </c>
      <c r="K81" s="78" t="s">
        <v>118</v>
      </c>
      <c r="L81" s="78" t="s">
        <v>118</v>
      </c>
      <c r="M81" s="44">
        <v>23.244126250000001</v>
      </c>
      <c r="N81" s="57">
        <v>16</v>
      </c>
      <c r="O81" s="63">
        <v>16</v>
      </c>
      <c r="P81" s="46">
        <v>13</v>
      </c>
      <c r="Q81" s="46">
        <v>14</v>
      </c>
      <c r="R81" s="47">
        <v>22.255999361702127</v>
      </c>
      <c r="S81" s="47">
        <v>56.214324687500003</v>
      </c>
      <c r="T81" s="48">
        <v>35.171778560311289</v>
      </c>
      <c r="U81" s="48">
        <v>125.2884399607843</v>
      </c>
      <c r="V81" s="49">
        <v>1046.03197</v>
      </c>
      <c r="W81" s="49">
        <v>14390.867120000001</v>
      </c>
      <c r="X81" s="50">
        <v>9039.1470900000004</v>
      </c>
      <c r="Y81" s="50">
        <v>31948.552189999999</v>
      </c>
      <c r="Z81" s="52" t="s">
        <v>118</v>
      </c>
      <c r="AA81" s="52">
        <v>44</v>
      </c>
      <c r="AB81" s="52">
        <v>83</v>
      </c>
      <c r="AC81" s="52">
        <v>4</v>
      </c>
    </row>
    <row r="82" spans="2:29" s="53" customFormat="1" ht="14" x14ac:dyDescent="0.3">
      <c r="B82" s="38" t="s">
        <v>241</v>
      </c>
      <c r="C82" s="39">
        <v>41717</v>
      </c>
      <c r="D82" s="38" t="s">
        <v>6</v>
      </c>
      <c r="E82" s="38" t="s">
        <v>42</v>
      </c>
      <c r="F82" s="38" t="s">
        <v>242</v>
      </c>
      <c r="G82" s="40" t="s">
        <v>28</v>
      </c>
      <c r="H82" s="38" t="s">
        <v>556</v>
      </c>
      <c r="I82" s="38" t="s">
        <v>243</v>
      </c>
      <c r="J82" s="41">
        <v>338</v>
      </c>
      <c r="K82" s="78">
        <v>265</v>
      </c>
      <c r="L82" s="78">
        <v>40</v>
      </c>
      <c r="M82" s="44">
        <v>305</v>
      </c>
      <c r="N82" s="57">
        <v>1195</v>
      </c>
      <c r="O82" s="63">
        <v>2947</v>
      </c>
      <c r="P82" s="46">
        <v>2702</v>
      </c>
      <c r="Q82" s="46">
        <v>4326</v>
      </c>
      <c r="R82" s="47">
        <v>172.12100000000001</v>
      </c>
      <c r="S82" s="47">
        <v>274.25099999999998</v>
      </c>
      <c r="T82" s="48">
        <v>636.46050000000002</v>
      </c>
      <c r="U82" s="48">
        <v>545.20223399999998</v>
      </c>
      <c r="V82" s="49">
        <v>34424.24134</v>
      </c>
      <c r="W82" s="49">
        <v>69659.712281</v>
      </c>
      <c r="X82" s="50">
        <v>161660.991951</v>
      </c>
      <c r="Y82" s="50">
        <v>137936.165316</v>
      </c>
      <c r="Z82" s="52">
        <v>79073</v>
      </c>
      <c r="AA82" s="52">
        <v>225673</v>
      </c>
      <c r="AB82" s="52">
        <v>290551</v>
      </c>
      <c r="AC82" s="52">
        <v>348500</v>
      </c>
    </row>
    <row r="83" spans="2:29" s="53" customFormat="1" ht="14" x14ac:dyDescent="0.3">
      <c r="B83" s="38" t="s">
        <v>241</v>
      </c>
      <c r="C83" s="39">
        <v>41745</v>
      </c>
      <c r="D83" s="38" t="s">
        <v>6</v>
      </c>
      <c r="E83" s="38" t="s">
        <v>26</v>
      </c>
      <c r="F83" s="38" t="s">
        <v>244</v>
      </c>
      <c r="G83" s="40" t="s">
        <v>28</v>
      </c>
      <c r="H83" s="38" t="s">
        <v>557</v>
      </c>
      <c r="I83" s="38" t="s">
        <v>245</v>
      </c>
      <c r="J83" s="41">
        <v>210</v>
      </c>
      <c r="K83" s="78">
        <v>200</v>
      </c>
      <c r="L83" s="78">
        <v>2</v>
      </c>
      <c r="M83" s="44">
        <v>202</v>
      </c>
      <c r="N83" s="57" t="s">
        <v>118</v>
      </c>
      <c r="O83" s="63" t="s">
        <v>118</v>
      </c>
      <c r="P83" s="46" t="s">
        <v>118</v>
      </c>
      <c r="Q83" s="46">
        <v>49</v>
      </c>
      <c r="R83" s="47">
        <v>47.163499999999999</v>
      </c>
      <c r="S83" s="47">
        <v>209.93899999999999</v>
      </c>
      <c r="T83" s="48">
        <v>404.29349999999999</v>
      </c>
      <c r="U83" s="48">
        <v>312.42712499999999</v>
      </c>
      <c r="V83" s="49">
        <v>8489.4647000000004</v>
      </c>
      <c r="W83" s="49">
        <v>53324.546847999998</v>
      </c>
      <c r="X83" s="50">
        <v>102690.593433</v>
      </c>
      <c r="Y83" s="50">
        <v>79044.062810999996</v>
      </c>
      <c r="Z83" s="52">
        <v>9700</v>
      </c>
      <c r="AA83" s="52">
        <v>24721</v>
      </c>
      <c r="AB83" s="52">
        <v>38754</v>
      </c>
      <c r="AC83" s="52">
        <v>44690</v>
      </c>
    </row>
    <row r="84" spans="2:29" s="53" customFormat="1" ht="14" x14ac:dyDescent="0.3">
      <c r="B84" s="38" t="s">
        <v>241</v>
      </c>
      <c r="C84" s="39">
        <v>41761</v>
      </c>
      <c r="D84" s="38" t="s">
        <v>6</v>
      </c>
      <c r="E84" s="38" t="s">
        <v>42</v>
      </c>
      <c r="F84" s="38" t="s">
        <v>246</v>
      </c>
      <c r="G84" s="40" t="s">
        <v>28</v>
      </c>
      <c r="H84" s="38" t="s">
        <v>558</v>
      </c>
      <c r="I84" s="38" t="s">
        <v>188</v>
      </c>
      <c r="J84" s="41">
        <v>95</v>
      </c>
      <c r="K84" s="78">
        <v>18</v>
      </c>
      <c r="L84" s="78">
        <v>72</v>
      </c>
      <c r="M84" s="44">
        <v>90</v>
      </c>
      <c r="N84" s="57">
        <v>17</v>
      </c>
      <c r="O84" s="63">
        <v>23</v>
      </c>
      <c r="P84" s="46" t="s">
        <v>118</v>
      </c>
      <c r="Q84" s="46">
        <v>39</v>
      </c>
      <c r="R84" s="47">
        <v>0.86599999999999999</v>
      </c>
      <c r="S84" s="47">
        <v>1.1835</v>
      </c>
      <c r="T84" s="48">
        <v>0.48349999999999999</v>
      </c>
      <c r="U84" s="48">
        <v>1.0602149999999999</v>
      </c>
      <c r="V84" s="49">
        <v>149.84253000000001</v>
      </c>
      <c r="W84" s="49">
        <v>300.60813999999999</v>
      </c>
      <c r="X84" s="50">
        <v>122.867831</v>
      </c>
      <c r="Y84" s="50">
        <v>268.23444999999998</v>
      </c>
      <c r="Z84" s="52" t="s">
        <v>118</v>
      </c>
      <c r="AA84" s="52" t="s">
        <v>118</v>
      </c>
      <c r="AB84" s="52" t="s">
        <v>118</v>
      </c>
      <c r="AC84" s="52">
        <v>350</v>
      </c>
    </row>
    <row r="85" spans="2:29" s="53" customFormat="1" ht="14" x14ac:dyDescent="0.3">
      <c r="B85" s="38" t="s">
        <v>247</v>
      </c>
      <c r="C85" s="39">
        <v>41667</v>
      </c>
      <c r="D85" s="79" t="s">
        <v>38</v>
      </c>
      <c r="E85" s="71" t="s">
        <v>26</v>
      </c>
      <c r="F85" s="71" t="s">
        <v>248</v>
      </c>
      <c r="G85" s="80" t="s">
        <v>28</v>
      </c>
      <c r="H85" s="72" t="s">
        <v>249</v>
      </c>
      <c r="I85" s="71" t="s">
        <v>250</v>
      </c>
      <c r="J85" s="81">
        <v>32</v>
      </c>
      <c r="K85" s="82" t="s">
        <v>118</v>
      </c>
      <c r="L85" s="82" t="s">
        <v>118</v>
      </c>
      <c r="M85" s="83" t="s">
        <v>118</v>
      </c>
      <c r="N85" s="46">
        <v>1162</v>
      </c>
      <c r="O85" s="46" t="s">
        <v>118</v>
      </c>
      <c r="P85" s="46" t="s">
        <v>118</v>
      </c>
      <c r="Q85" s="46" t="s">
        <v>118</v>
      </c>
      <c r="R85" s="47">
        <v>0</v>
      </c>
      <c r="S85" s="47">
        <v>0</v>
      </c>
      <c r="T85" s="47">
        <v>0</v>
      </c>
      <c r="U85" s="129">
        <v>0</v>
      </c>
      <c r="V85" s="50">
        <v>0</v>
      </c>
      <c r="W85" s="50">
        <v>0</v>
      </c>
      <c r="X85" s="50">
        <v>0</v>
      </c>
      <c r="Y85" s="50">
        <v>0</v>
      </c>
      <c r="Z85" s="70" t="s">
        <v>118</v>
      </c>
      <c r="AA85" s="70" t="s">
        <v>118</v>
      </c>
      <c r="AB85" s="52" t="s">
        <v>118</v>
      </c>
      <c r="AC85" s="70" t="s">
        <v>118</v>
      </c>
    </row>
    <row r="86" spans="2:29" s="53" customFormat="1" ht="12.65" customHeight="1" x14ac:dyDescent="0.3">
      <c r="B86" s="38" t="s">
        <v>247</v>
      </c>
      <c r="C86" s="39">
        <v>41667</v>
      </c>
      <c r="D86" s="79" t="s">
        <v>38</v>
      </c>
      <c r="E86" s="71" t="s">
        <v>42</v>
      </c>
      <c r="F86" s="71" t="s">
        <v>251</v>
      </c>
      <c r="G86" s="80" t="s">
        <v>252</v>
      </c>
      <c r="H86" s="72" t="s">
        <v>253</v>
      </c>
      <c r="I86" s="71" t="s">
        <v>254</v>
      </c>
      <c r="J86" s="81">
        <v>98.792699999999996</v>
      </c>
      <c r="K86" s="82" t="s">
        <v>118</v>
      </c>
      <c r="L86" s="82" t="s">
        <v>118</v>
      </c>
      <c r="M86" s="83" t="s">
        <v>118</v>
      </c>
      <c r="N86" s="46">
        <v>2528</v>
      </c>
      <c r="O86" s="46">
        <v>2494</v>
      </c>
      <c r="P86" s="46">
        <v>2452</v>
      </c>
      <c r="Q86" s="46" t="s">
        <v>118</v>
      </c>
      <c r="R86" s="47">
        <v>0</v>
      </c>
      <c r="S86" s="47">
        <v>0</v>
      </c>
      <c r="T86" s="47">
        <v>0</v>
      </c>
      <c r="U86" s="129">
        <v>0</v>
      </c>
      <c r="V86" s="50">
        <v>0</v>
      </c>
      <c r="W86" s="50">
        <v>0</v>
      </c>
      <c r="X86" s="50">
        <v>0</v>
      </c>
      <c r="Y86" s="50">
        <v>0</v>
      </c>
      <c r="Z86" s="52">
        <v>317415</v>
      </c>
      <c r="AA86" s="52">
        <v>325842</v>
      </c>
      <c r="AB86" s="52">
        <v>319019</v>
      </c>
      <c r="AC86" s="52" t="s">
        <v>118</v>
      </c>
    </row>
    <row r="87" spans="2:29" s="53" customFormat="1" ht="14" x14ac:dyDescent="0.3">
      <c r="B87" s="38" t="s">
        <v>247</v>
      </c>
      <c r="C87" s="39">
        <v>41773</v>
      </c>
      <c r="D87" s="79" t="s">
        <v>38</v>
      </c>
      <c r="E87" s="71" t="s">
        <v>42</v>
      </c>
      <c r="F87" s="71" t="s">
        <v>538</v>
      </c>
      <c r="G87" s="80" t="s">
        <v>252</v>
      </c>
      <c r="H87" s="72" t="s">
        <v>539</v>
      </c>
      <c r="I87" s="71" t="s">
        <v>540</v>
      </c>
      <c r="J87" s="81">
        <v>1236.3848396501458</v>
      </c>
      <c r="K87" s="82" t="s">
        <v>118</v>
      </c>
      <c r="L87" s="82" t="s">
        <v>118</v>
      </c>
      <c r="M87" s="83" t="s">
        <v>118</v>
      </c>
      <c r="N87" s="46" t="s">
        <v>118</v>
      </c>
      <c r="O87" s="46">
        <v>3439</v>
      </c>
      <c r="P87" s="46">
        <v>3457</v>
      </c>
      <c r="Q87" s="46" t="s">
        <v>118</v>
      </c>
      <c r="R87" s="47">
        <v>0</v>
      </c>
      <c r="S87" s="47">
        <v>0</v>
      </c>
      <c r="T87" s="47">
        <v>0</v>
      </c>
      <c r="U87" s="129">
        <v>0</v>
      </c>
      <c r="V87" s="50">
        <v>0</v>
      </c>
      <c r="W87" s="50">
        <v>0</v>
      </c>
      <c r="X87" s="50">
        <v>0</v>
      </c>
      <c r="Y87" s="50">
        <v>0</v>
      </c>
      <c r="Z87" s="52">
        <v>2429411.7647058824</v>
      </c>
      <c r="AA87" s="52">
        <v>1788235.294117647</v>
      </c>
      <c r="AB87" s="52">
        <v>2694624</v>
      </c>
      <c r="AC87" s="52" t="s">
        <v>118</v>
      </c>
    </row>
    <row r="88" spans="2:29" s="53" customFormat="1" ht="14" x14ac:dyDescent="0.3">
      <c r="B88" s="38" t="s">
        <v>247</v>
      </c>
      <c r="C88" s="39">
        <v>41841</v>
      </c>
      <c r="D88" s="79" t="s">
        <v>6</v>
      </c>
      <c r="E88" s="71" t="s">
        <v>26</v>
      </c>
      <c r="F88" s="71" t="s">
        <v>541</v>
      </c>
      <c r="G88" s="80" t="s">
        <v>28</v>
      </c>
      <c r="H88" s="72" t="s">
        <v>542</v>
      </c>
      <c r="I88" s="71" t="s">
        <v>543</v>
      </c>
      <c r="J88" s="81">
        <v>849.86</v>
      </c>
      <c r="K88" s="82" t="s">
        <v>118</v>
      </c>
      <c r="L88" s="82" t="s">
        <v>118</v>
      </c>
      <c r="M88" s="83" t="s">
        <v>118</v>
      </c>
      <c r="N88" s="46" t="s">
        <v>118</v>
      </c>
      <c r="O88" s="46">
        <v>6</v>
      </c>
      <c r="P88" s="46">
        <v>6</v>
      </c>
      <c r="Q88" s="46">
        <v>6</v>
      </c>
      <c r="R88" s="47">
        <v>4.1343873517786562</v>
      </c>
      <c r="S88" s="47">
        <v>7.38671875</v>
      </c>
      <c r="T88" s="48">
        <v>1.6079338521400777</v>
      </c>
      <c r="U88" s="48">
        <v>7.2690000000000001</v>
      </c>
      <c r="V88" s="49">
        <v>1046</v>
      </c>
      <c r="W88" s="49">
        <v>1891</v>
      </c>
      <c r="X88" s="50">
        <v>413.23899999999998</v>
      </c>
      <c r="Y88" s="50">
        <v>923.26</v>
      </c>
      <c r="Z88" s="52">
        <v>241400</v>
      </c>
      <c r="AA88" s="52">
        <v>242200</v>
      </c>
      <c r="AB88" s="52">
        <v>171590</v>
      </c>
      <c r="AC88" s="52">
        <v>178720</v>
      </c>
    </row>
    <row r="89" spans="2:29" s="53" customFormat="1" ht="14" x14ac:dyDescent="0.3">
      <c r="B89" s="38" t="s">
        <v>247</v>
      </c>
      <c r="C89" s="39">
        <v>41898</v>
      </c>
      <c r="D89" s="79" t="s">
        <v>6</v>
      </c>
      <c r="E89" s="71" t="s">
        <v>26</v>
      </c>
      <c r="F89" s="71" t="s">
        <v>544</v>
      </c>
      <c r="G89" s="80" t="s">
        <v>28</v>
      </c>
      <c r="H89" s="72" t="s">
        <v>545</v>
      </c>
      <c r="I89" s="71" t="s">
        <v>546</v>
      </c>
      <c r="J89" s="81">
        <v>157.53</v>
      </c>
      <c r="K89" s="82" t="s">
        <v>118</v>
      </c>
      <c r="L89" s="82" t="s">
        <v>118</v>
      </c>
      <c r="M89" s="83" t="s">
        <v>118</v>
      </c>
      <c r="N89" s="46" t="s">
        <v>118</v>
      </c>
      <c r="O89" s="46">
        <v>840</v>
      </c>
      <c r="P89" s="46">
        <v>930</v>
      </c>
      <c r="Q89" s="46">
        <v>1036</v>
      </c>
      <c r="R89" s="47">
        <v>0</v>
      </c>
      <c r="S89" s="47">
        <v>0</v>
      </c>
      <c r="T89" s="47">
        <v>0</v>
      </c>
      <c r="U89" s="129">
        <v>0</v>
      </c>
      <c r="V89" s="50">
        <v>0</v>
      </c>
      <c r="W89" s="50">
        <v>0</v>
      </c>
      <c r="X89" s="50">
        <v>0</v>
      </c>
      <c r="Y89" s="50">
        <v>0</v>
      </c>
      <c r="Z89" s="70" t="s">
        <v>118</v>
      </c>
      <c r="AA89" s="70" t="s">
        <v>118</v>
      </c>
      <c r="AB89" s="52">
        <v>883093</v>
      </c>
      <c r="AC89" s="70">
        <v>1161272.5049999999</v>
      </c>
    </row>
    <row r="90" spans="2:29" s="53" customFormat="1" ht="14" x14ac:dyDescent="0.3">
      <c r="B90" s="38" t="s">
        <v>247</v>
      </c>
      <c r="C90" s="39">
        <v>41927</v>
      </c>
      <c r="D90" s="79" t="s">
        <v>38</v>
      </c>
      <c r="E90" s="71" t="s">
        <v>26</v>
      </c>
      <c r="F90" s="71" t="s">
        <v>547</v>
      </c>
      <c r="G90" s="80" t="s">
        <v>28</v>
      </c>
      <c r="H90" s="72" t="s">
        <v>548</v>
      </c>
      <c r="I90" s="71" t="s">
        <v>549</v>
      </c>
      <c r="J90" s="81">
        <v>10077.26</v>
      </c>
      <c r="K90" s="82" t="s">
        <v>118</v>
      </c>
      <c r="L90" s="82" t="s">
        <v>118</v>
      </c>
      <c r="M90" s="83" t="s">
        <v>118</v>
      </c>
      <c r="N90" s="46">
        <v>3850</v>
      </c>
      <c r="O90" s="46">
        <v>6368</v>
      </c>
      <c r="P90" s="46">
        <v>7437</v>
      </c>
      <c r="Q90" s="46">
        <v>8448</v>
      </c>
      <c r="R90" s="47">
        <v>0</v>
      </c>
      <c r="S90" s="47">
        <v>0</v>
      </c>
      <c r="T90" s="47">
        <v>0</v>
      </c>
      <c r="U90" s="129">
        <v>0</v>
      </c>
      <c r="V90" s="50">
        <v>0</v>
      </c>
      <c r="W90" s="50">
        <v>0</v>
      </c>
      <c r="X90" s="50">
        <v>0</v>
      </c>
      <c r="Y90" s="50">
        <v>0</v>
      </c>
      <c r="Z90" s="52">
        <v>1100000</v>
      </c>
      <c r="AA90" s="52">
        <v>2000000</v>
      </c>
      <c r="AB90" s="52">
        <v>1538100</v>
      </c>
      <c r="AC90" s="52">
        <v>1667900</v>
      </c>
    </row>
    <row r="91" spans="2:29" s="53" customFormat="1" ht="14" x14ac:dyDescent="0.3">
      <c r="B91" s="38" t="s">
        <v>247</v>
      </c>
      <c r="C91" s="39">
        <v>41954</v>
      </c>
      <c r="D91" s="79" t="s">
        <v>38</v>
      </c>
      <c r="E91" s="71" t="s">
        <v>26</v>
      </c>
      <c r="F91" s="71" t="s">
        <v>550</v>
      </c>
      <c r="G91" s="80" t="s">
        <v>28</v>
      </c>
      <c r="H91" s="72" t="s">
        <v>551</v>
      </c>
      <c r="I91" s="71" t="s">
        <v>552</v>
      </c>
      <c r="J91" s="81">
        <v>3007.77</v>
      </c>
      <c r="K91" s="82" t="s">
        <v>118</v>
      </c>
      <c r="L91" s="82" t="s">
        <v>118</v>
      </c>
      <c r="M91" s="83" t="s">
        <v>118</v>
      </c>
      <c r="N91" s="46" t="s">
        <v>118</v>
      </c>
      <c r="O91" s="46">
        <v>33689</v>
      </c>
      <c r="P91" s="46">
        <v>37716</v>
      </c>
      <c r="Q91" s="46" t="s">
        <v>118</v>
      </c>
      <c r="R91" s="47">
        <v>0</v>
      </c>
      <c r="S91" s="47">
        <v>0</v>
      </c>
      <c r="T91" s="47">
        <v>0</v>
      </c>
      <c r="U91" s="129">
        <v>0</v>
      </c>
      <c r="V91" s="50">
        <v>0</v>
      </c>
      <c r="W91" s="50">
        <v>0</v>
      </c>
      <c r="X91" s="50">
        <v>0</v>
      </c>
      <c r="Y91" s="50">
        <v>0</v>
      </c>
      <c r="Z91" s="52">
        <v>5834691</v>
      </c>
      <c r="AA91" s="52">
        <v>6351889</v>
      </c>
      <c r="AB91" s="52">
        <v>6584748</v>
      </c>
      <c r="AC91" s="52" t="s">
        <v>118</v>
      </c>
    </row>
    <row r="92" spans="2:29" s="53" customFormat="1" ht="15" customHeight="1" x14ac:dyDescent="0.3">
      <c r="B92" s="38" t="s">
        <v>247</v>
      </c>
      <c r="C92" s="39">
        <v>41992</v>
      </c>
      <c r="D92" s="79" t="s">
        <v>6</v>
      </c>
      <c r="E92" s="71" t="s">
        <v>42</v>
      </c>
      <c r="F92" s="71" t="s">
        <v>255</v>
      </c>
      <c r="G92" s="80" t="s">
        <v>28</v>
      </c>
      <c r="H92" s="72" t="s">
        <v>256</v>
      </c>
      <c r="I92" s="71" t="s">
        <v>257</v>
      </c>
      <c r="J92" s="81">
        <v>243</v>
      </c>
      <c r="K92" s="82" t="s">
        <v>118</v>
      </c>
      <c r="L92" s="82" t="s">
        <v>118</v>
      </c>
      <c r="M92" s="83" t="s">
        <v>118</v>
      </c>
      <c r="N92" s="46">
        <v>1207</v>
      </c>
      <c r="O92" s="46">
        <v>2308</v>
      </c>
      <c r="P92" s="46">
        <v>2832</v>
      </c>
      <c r="Q92" s="46">
        <v>3319</v>
      </c>
      <c r="R92" s="47">
        <v>1.857707509881423E-2</v>
      </c>
      <c r="S92" s="47">
        <v>1.4214843749999999</v>
      </c>
      <c r="T92" s="48">
        <v>0.85898443579766537</v>
      </c>
      <c r="U92" s="48">
        <v>0.621</v>
      </c>
      <c r="V92" s="49">
        <v>4.7</v>
      </c>
      <c r="W92" s="49">
        <v>363.9</v>
      </c>
      <c r="X92" s="50">
        <v>220.75899999999999</v>
      </c>
      <c r="Y92" s="50">
        <v>288.5</v>
      </c>
      <c r="Z92" s="66" t="s">
        <v>118</v>
      </c>
      <c r="AA92" s="64" t="s">
        <v>118</v>
      </c>
      <c r="AB92" s="52">
        <v>413672</v>
      </c>
      <c r="AC92" s="64">
        <v>461900</v>
      </c>
    </row>
    <row r="93" spans="2:29" s="53" customFormat="1" ht="14" x14ac:dyDescent="0.3">
      <c r="B93" s="38" t="s">
        <v>258</v>
      </c>
      <c r="C93" s="39">
        <v>41652</v>
      </c>
      <c r="D93" s="38" t="s">
        <v>6</v>
      </c>
      <c r="E93" s="38" t="s">
        <v>42</v>
      </c>
      <c r="F93" s="54" t="s">
        <v>259</v>
      </c>
      <c r="G93" s="71" t="s">
        <v>28</v>
      </c>
      <c r="H93" s="84" t="s">
        <v>260</v>
      </c>
      <c r="I93" s="38" t="s">
        <v>261</v>
      </c>
      <c r="J93" s="41">
        <v>21.5</v>
      </c>
      <c r="K93" s="78" t="s">
        <v>118</v>
      </c>
      <c r="L93" s="78" t="s">
        <v>118</v>
      </c>
      <c r="M93" s="44">
        <v>2.2829763246899666</v>
      </c>
      <c r="N93" s="46">
        <v>36</v>
      </c>
      <c r="O93" s="46">
        <v>48</v>
      </c>
      <c r="P93" s="46" t="s">
        <v>118</v>
      </c>
      <c r="Q93" s="46" t="s">
        <v>118</v>
      </c>
      <c r="R93" s="47">
        <v>48.977072427510286</v>
      </c>
      <c r="S93" s="47">
        <v>52.60100203349004</v>
      </c>
      <c r="T93" s="48">
        <v>95.678465451257807</v>
      </c>
      <c r="U93" s="48">
        <v>230.41924574303982</v>
      </c>
      <c r="V93" s="49">
        <v>11901.428599884999</v>
      </c>
      <c r="W93" s="49">
        <v>13202.851510406001</v>
      </c>
      <c r="X93" s="50">
        <v>24493.687155521999</v>
      </c>
      <c r="Y93" s="50">
        <v>57835.230681502995</v>
      </c>
      <c r="Z93" s="52">
        <v>1002.75594907434</v>
      </c>
      <c r="AA93" s="52">
        <v>1952.5521482878901</v>
      </c>
      <c r="AB93" s="52">
        <v>3485.8</v>
      </c>
      <c r="AC93" s="52" t="s">
        <v>118</v>
      </c>
    </row>
    <row r="94" spans="2:29" s="53" customFormat="1" ht="14" x14ac:dyDescent="0.3">
      <c r="B94" s="38" t="s">
        <v>258</v>
      </c>
      <c r="C94" s="39">
        <v>41691</v>
      </c>
      <c r="D94" s="38" t="s">
        <v>6</v>
      </c>
      <c r="E94" s="38" t="s">
        <v>26</v>
      </c>
      <c r="F94" s="54" t="s">
        <v>262</v>
      </c>
      <c r="G94" s="71" t="s">
        <v>28</v>
      </c>
      <c r="H94" s="85" t="s">
        <v>263</v>
      </c>
      <c r="I94" s="38" t="s">
        <v>264</v>
      </c>
      <c r="J94" s="41">
        <v>206.2</v>
      </c>
      <c r="K94" s="78" t="s">
        <v>118</v>
      </c>
      <c r="L94" s="78" t="s">
        <v>118</v>
      </c>
      <c r="M94" s="44">
        <v>122.88888888888889</v>
      </c>
      <c r="N94" s="46">
        <v>816</v>
      </c>
      <c r="O94" s="46">
        <v>935</v>
      </c>
      <c r="P94" s="46">
        <v>973</v>
      </c>
      <c r="Q94" s="46">
        <v>1058</v>
      </c>
      <c r="R94" s="47">
        <v>962.18045346269173</v>
      </c>
      <c r="S94" s="47">
        <v>608.1633798057012</v>
      </c>
      <c r="T94" s="48">
        <v>641.74838361743741</v>
      </c>
      <c r="U94" s="48">
        <v>862.50480151402394</v>
      </c>
      <c r="V94" s="49">
        <v>205906.61704101603</v>
      </c>
      <c r="W94" s="49">
        <v>152649.00833123099</v>
      </c>
      <c r="X94" s="50">
        <v>164287.58620606398</v>
      </c>
      <c r="Y94" s="50">
        <v>216488.70518002001</v>
      </c>
      <c r="Z94" s="64">
        <v>241593.52235209401</v>
      </c>
      <c r="AA94" s="64">
        <v>262720.21735082997</v>
      </c>
      <c r="AB94" s="52">
        <v>297217</v>
      </c>
      <c r="AC94" s="64">
        <v>325171</v>
      </c>
    </row>
    <row r="95" spans="2:29" s="53" customFormat="1" ht="14" x14ac:dyDescent="0.3">
      <c r="B95" s="38" t="s">
        <v>258</v>
      </c>
      <c r="C95" s="39">
        <v>41711</v>
      </c>
      <c r="D95" s="38" t="s">
        <v>6</v>
      </c>
      <c r="E95" s="38" t="s">
        <v>26</v>
      </c>
      <c r="F95" s="54" t="s">
        <v>265</v>
      </c>
      <c r="G95" s="71" t="s">
        <v>28</v>
      </c>
      <c r="H95" s="86" t="s">
        <v>266</v>
      </c>
      <c r="I95" s="38" t="s">
        <v>267</v>
      </c>
      <c r="J95" s="41">
        <v>4550.8</v>
      </c>
      <c r="K95" s="78" t="s">
        <v>118</v>
      </c>
      <c r="L95" s="78" t="s">
        <v>118</v>
      </c>
      <c r="M95" s="44">
        <v>1098.6595174262734</v>
      </c>
      <c r="N95" s="46">
        <v>510968</v>
      </c>
      <c r="O95" s="46">
        <v>504816</v>
      </c>
      <c r="P95" s="46">
        <v>498708</v>
      </c>
      <c r="Q95" s="46">
        <v>488946</v>
      </c>
      <c r="R95" s="47">
        <v>12769.053020545909</v>
      </c>
      <c r="S95" s="47">
        <v>17229.463600800158</v>
      </c>
      <c r="T95" s="48">
        <v>12814.313861831055</v>
      </c>
      <c r="U95" s="48">
        <v>15493.1326877098</v>
      </c>
      <c r="V95" s="49">
        <v>2528272.4980680901</v>
      </c>
      <c r="W95" s="49">
        <v>4290136.4365992397</v>
      </c>
      <c r="X95" s="50">
        <v>3280464.3486287501</v>
      </c>
      <c r="Y95" s="50">
        <v>3888776.30461516</v>
      </c>
      <c r="Z95" s="64">
        <v>9940527.0551332198</v>
      </c>
      <c r="AA95" s="64">
        <v>10669179.9565292</v>
      </c>
      <c r="AB95" s="52">
        <v>10644600</v>
      </c>
      <c r="AC95" s="64" t="s">
        <v>565</v>
      </c>
    </row>
    <row r="96" spans="2:29" s="53" customFormat="1" ht="14" x14ac:dyDescent="0.3">
      <c r="B96" s="38" t="s">
        <v>258</v>
      </c>
      <c r="C96" s="39">
        <v>41719</v>
      </c>
      <c r="D96" s="38" t="s">
        <v>6</v>
      </c>
      <c r="E96" s="38" t="s">
        <v>26</v>
      </c>
      <c r="F96" s="54" t="s">
        <v>268</v>
      </c>
      <c r="G96" s="71" t="s">
        <v>28</v>
      </c>
      <c r="H96" s="87" t="s">
        <v>269</v>
      </c>
      <c r="I96" s="38" t="s">
        <v>270</v>
      </c>
      <c r="J96" s="41">
        <v>724.6</v>
      </c>
      <c r="K96" s="78" t="s">
        <v>118</v>
      </c>
      <c r="L96" s="78" t="s">
        <v>118</v>
      </c>
      <c r="M96" s="44">
        <v>408.8235294117647</v>
      </c>
      <c r="N96" s="46">
        <v>57</v>
      </c>
      <c r="O96" s="46">
        <v>59</v>
      </c>
      <c r="P96" s="46" t="s">
        <v>118</v>
      </c>
      <c r="Q96" s="46" t="s">
        <v>118</v>
      </c>
      <c r="R96" s="47">
        <v>4431.3105882080772</v>
      </c>
      <c r="S96" s="47">
        <v>4327.08028944753</v>
      </c>
      <c r="T96" s="48">
        <v>3073.6572979316838</v>
      </c>
      <c r="U96" s="48">
        <v>3571.8823791714021</v>
      </c>
      <c r="V96" s="49">
        <v>859674.25411236705</v>
      </c>
      <c r="W96" s="49">
        <v>1086097.15265133</v>
      </c>
      <c r="X96" s="50">
        <v>786856.26827051106</v>
      </c>
      <c r="Y96" s="50">
        <v>896542.47717202199</v>
      </c>
      <c r="Z96" s="64">
        <v>183997.967636791</v>
      </c>
      <c r="AA96" s="64">
        <v>261116.98178403001</v>
      </c>
      <c r="AB96" s="52" t="s">
        <v>118</v>
      </c>
      <c r="AC96" s="52" t="s">
        <v>118</v>
      </c>
    </row>
    <row r="97" spans="2:29" s="53" customFormat="1" ht="14" x14ac:dyDescent="0.3">
      <c r="B97" s="38" t="s">
        <v>258</v>
      </c>
      <c r="C97" s="39">
        <v>41726</v>
      </c>
      <c r="D97" s="38" t="s">
        <v>6</v>
      </c>
      <c r="E97" s="38" t="s">
        <v>26</v>
      </c>
      <c r="F97" s="54" t="s">
        <v>531</v>
      </c>
      <c r="G97" s="71" t="s">
        <v>28</v>
      </c>
      <c r="H97" s="88" t="s">
        <v>271</v>
      </c>
      <c r="I97" s="38" t="s">
        <v>272</v>
      </c>
      <c r="J97" s="41">
        <v>807.8</v>
      </c>
      <c r="K97" s="78" t="s">
        <v>118</v>
      </c>
      <c r="L97" s="78" t="s">
        <v>118</v>
      </c>
      <c r="M97" s="44">
        <v>418.07228915662654</v>
      </c>
      <c r="N97" s="46" t="s">
        <v>118</v>
      </c>
      <c r="O97" s="46" t="s">
        <v>118</v>
      </c>
      <c r="P97" s="46" t="s">
        <v>118</v>
      </c>
      <c r="Q97" s="46" t="s">
        <v>118</v>
      </c>
      <c r="R97" s="47">
        <v>4057.5151209306473</v>
      </c>
      <c r="S97" s="47" t="s">
        <v>118</v>
      </c>
      <c r="T97" s="47" t="s">
        <v>118</v>
      </c>
      <c r="U97" s="47" t="s">
        <v>118</v>
      </c>
      <c r="V97" s="49">
        <v>620799.81350238901</v>
      </c>
      <c r="W97" s="49" t="s">
        <v>118</v>
      </c>
      <c r="X97" s="50" t="s">
        <v>118</v>
      </c>
      <c r="Y97" s="50" t="s">
        <v>118</v>
      </c>
      <c r="Z97" s="64" t="s">
        <v>118</v>
      </c>
      <c r="AA97" s="64" t="s">
        <v>118</v>
      </c>
      <c r="AB97" s="52" t="s">
        <v>118</v>
      </c>
      <c r="AC97" s="52" t="s">
        <v>118</v>
      </c>
    </row>
    <row r="98" spans="2:29" s="53" customFormat="1" ht="14" x14ac:dyDescent="0.3">
      <c r="B98" s="38" t="s">
        <v>258</v>
      </c>
      <c r="C98" s="39">
        <v>41732</v>
      </c>
      <c r="D98" s="38" t="s">
        <v>6</v>
      </c>
      <c r="E98" s="38" t="s">
        <v>26</v>
      </c>
      <c r="F98" s="54" t="s">
        <v>273</v>
      </c>
      <c r="G98" s="71" t="s">
        <v>28</v>
      </c>
      <c r="H98" s="89" t="s">
        <v>274</v>
      </c>
      <c r="I98" s="38" t="s">
        <v>275</v>
      </c>
      <c r="J98" s="41">
        <v>221.9</v>
      </c>
      <c r="K98" s="78" t="s">
        <v>118</v>
      </c>
      <c r="L98" s="78" t="s">
        <v>118</v>
      </c>
      <c r="M98" s="44">
        <v>168.45637583892619</v>
      </c>
      <c r="N98" s="46">
        <v>1564</v>
      </c>
      <c r="O98" s="46">
        <v>2500</v>
      </c>
      <c r="P98" s="46">
        <v>2927</v>
      </c>
      <c r="Q98" s="46">
        <v>4575</v>
      </c>
      <c r="R98" s="47">
        <v>1564.8970625746108</v>
      </c>
      <c r="S98" s="47">
        <v>1329.7060516080517</v>
      </c>
      <c r="T98" s="48">
        <v>676.28176334682416</v>
      </c>
      <c r="U98" s="48">
        <v>1104.7113212861989</v>
      </c>
      <c r="V98" s="49">
        <v>289505.956576303</v>
      </c>
      <c r="W98" s="49">
        <v>333756.21895362099</v>
      </c>
      <c r="X98" s="50">
        <v>173128.13141678699</v>
      </c>
      <c r="Y98" s="50">
        <v>277282.54164283595</v>
      </c>
      <c r="Z98" s="64">
        <v>282405.00141055603</v>
      </c>
      <c r="AA98" s="64">
        <v>362271.75259307702</v>
      </c>
      <c r="AB98" s="52">
        <v>504559</v>
      </c>
      <c r="AC98" s="64">
        <v>541637</v>
      </c>
    </row>
    <row r="99" spans="2:29" s="53" customFormat="1" ht="14" x14ac:dyDescent="0.3">
      <c r="B99" s="38" t="s">
        <v>258</v>
      </c>
      <c r="C99" s="39">
        <v>41733</v>
      </c>
      <c r="D99" s="38" t="s">
        <v>6</v>
      </c>
      <c r="E99" s="38" t="s">
        <v>42</v>
      </c>
      <c r="F99" s="54" t="s">
        <v>276</v>
      </c>
      <c r="G99" s="71" t="s">
        <v>28</v>
      </c>
      <c r="H99" s="90" t="s">
        <v>277</v>
      </c>
      <c r="I99" s="38" t="s">
        <v>278</v>
      </c>
      <c r="J99" s="41">
        <v>178.3</v>
      </c>
      <c r="K99" s="78" t="s">
        <v>118</v>
      </c>
      <c r="L99" s="78" t="s">
        <v>118</v>
      </c>
      <c r="M99" s="44">
        <v>55.8</v>
      </c>
      <c r="N99" s="46">
        <v>527</v>
      </c>
      <c r="O99" s="46">
        <v>550</v>
      </c>
      <c r="P99" s="46">
        <v>563</v>
      </c>
      <c r="Q99" s="46">
        <v>633</v>
      </c>
      <c r="R99" s="47">
        <v>484.31269805405407</v>
      </c>
      <c r="S99" s="47">
        <v>176.48585306772907</v>
      </c>
      <c r="T99" s="48">
        <v>109.77824380859374</v>
      </c>
      <c r="U99" s="48">
        <v>234.20905494023904</v>
      </c>
      <c r="V99" s="49">
        <v>89597.849140000006</v>
      </c>
      <c r="W99" s="49">
        <v>44297.949119999997</v>
      </c>
      <c r="X99" s="50">
        <v>28103.230414999998</v>
      </c>
      <c r="Y99" s="50">
        <v>58786.47279</v>
      </c>
      <c r="Z99" s="64">
        <v>275784.38400000002</v>
      </c>
      <c r="AA99" s="64">
        <v>343681.984</v>
      </c>
      <c r="AB99" s="52">
        <v>371500</v>
      </c>
      <c r="AC99" s="64">
        <v>431800</v>
      </c>
    </row>
    <row r="100" spans="2:29" s="53" customFormat="1" ht="14" x14ac:dyDescent="0.3">
      <c r="B100" s="38" t="s">
        <v>258</v>
      </c>
      <c r="C100" s="39">
        <v>41736</v>
      </c>
      <c r="D100" s="38" t="s">
        <v>6</v>
      </c>
      <c r="E100" s="38" t="s">
        <v>42</v>
      </c>
      <c r="F100" s="54" t="s">
        <v>279</v>
      </c>
      <c r="G100" s="71" t="s">
        <v>28</v>
      </c>
      <c r="H100" s="91" t="s">
        <v>280</v>
      </c>
      <c r="I100" s="38" t="s">
        <v>281</v>
      </c>
      <c r="J100" s="41">
        <v>6.2</v>
      </c>
      <c r="K100" s="78" t="s">
        <v>118</v>
      </c>
      <c r="L100" s="78" t="s">
        <v>118</v>
      </c>
      <c r="M100" s="44">
        <v>2.5389755011135855</v>
      </c>
      <c r="N100" s="57">
        <v>11</v>
      </c>
      <c r="O100" s="57">
        <v>11</v>
      </c>
      <c r="P100" s="46" t="s">
        <v>118</v>
      </c>
      <c r="Q100" s="46" t="s">
        <v>118</v>
      </c>
      <c r="R100" s="47">
        <v>15.475842369092895</v>
      </c>
      <c r="S100" s="47">
        <v>38.070716751143429</v>
      </c>
      <c r="T100" s="48">
        <v>15.757546846875</v>
      </c>
      <c r="U100" s="48">
        <v>7.517805315808765</v>
      </c>
      <c r="V100" s="49">
        <v>2832.0791535439998</v>
      </c>
      <c r="W100" s="49">
        <v>9555.7499045370005</v>
      </c>
      <c r="X100" s="50">
        <v>4033.9319928</v>
      </c>
      <c r="Y100" s="50">
        <v>1886.9691342680001</v>
      </c>
      <c r="Z100" s="64">
        <v>252.028277845047</v>
      </c>
      <c r="AA100" s="64">
        <v>1603.2560884781301</v>
      </c>
      <c r="AB100" s="52" t="s">
        <v>118</v>
      </c>
      <c r="AC100" s="64">
        <v>1665.98</v>
      </c>
    </row>
    <row r="101" spans="2:29" s="53" customFormat="1" ht="14" x14ac:dyDescent="0.3">
      <c r="B101" s="38" t="s">
        <v>258</v>
      </c>
      <c r="C101" s="39">
        <v>41738</v>
      </c>
      <c r="D101" s="38" t="s">
        <v>6</v>
      </c>
      <c r="E101" s="38" t="s">
        <v>42</v>
      </c>
      <c r="F101" s="54" t="s">
        <v>282</v>
      </c>
      <c r="G101" s="71" t="s">
        <v>28</v>
      </c>
      <c r="H101" s="91" t="s">
        <v>283</v>
      </c>
      <c r="I101" s="38" t="s">
        <v>284</v>
      </c>
      <c r="J101" s="41">
        <v>208.1</v>
      </c>
      <c r="K101" s="78" t="s">
        <v>118</v>
      </c>
      <c r="L101" s="78" t="s">
        <v>118</v>
      </c>
      <c r="M101" s="44">
        <v>76.327433628318587</v>
      </c>
      <c r="N101" s="57">
        <v>135</v>
      </c>
      <c r="O101" s="57">
        <v>157</v>
      </c>
      <c r="P101" s="46">
        <v>192</v>
      </c>
      <c r="Q101" s="46">
        <v>249</v>
      </c>
      <c r="R101" s="47">
        <v>772.97617127071828</v>
      </c>
      <c r="S101" s="47">
        <v>1013.7051235059761</v>
      </c>
      <c r="T101" s="48" t="s">
        <v>118</v>
      </c>
      <c r="U101" s="48" t="s">
        <v>118</v>
      </c>
      <c r="V101" s="49">
        <v>139908.68700000001</v>
      </c>
      <c r="W101" s="49">
        <v>254439.986</v>
      </c>
      <c r="X101" s="50" t="s">
        <v>118</v>
      </c>
      <c r="Y101" s="50" t="s">
        <v>118</v>
      </c>
      <c r="Z101" s="64">
        <v>66908.319253100097</v>
      </c>
      <c r="AA101" s="64">
        <v>130115.56467663799</v>
      </c>
      <c r="AB101" s="52">
        <v>134075</v>
      </c>
      <c r="AC101" s="64">
        <v>160137</v>
      </c>
    </row>
    <row r="102" spans="2:29" s="53" customFormat="1" ht="14" x14ac:dyDescent="0.3">
      <c r="B102" s="38" t="s">
        <v>258</v>
      </c>
      <c r="C102" s="39">
        <v>41740</v>
      </c>
      <c r="D102" s="38" t="s">
        <v>6</v>
      </c>
      <c r="E102" s="38" t="s">
        <v>26</v>
      </c>
      <c r="F102" s="54" t="s">
        <v>285</v>
      </c>
      <c r="G102" s="71" t="s">
        <v>28</v>
      </c>
      <c r="H102" s="92" t="s">
        <v>286</v>
      </c>
      <c r="I102" s="38" t="s">
        <v>287</v>
      </c>
      <c r="J102" s="41">
        <v>140.68</v>
      </c>
      <c r="K102" s="61">
        <v>0</v>
      </c>
      <c r="L102" s="59">
        <v>30.255352076347688</v>
      </c>
      <c r="M102" s="44">
        <v>30.255352076347688</v>
      </c>
      <c r="N102" s="57">
        <v>183</v>
      </c>
      <c r="O102" s="57">
        <v>178</v>
      </c>
      <c r="P102" s="46" t="s">
        <v>118</v>
      </c>
      <c r="Q102" s="46" t="s">
        <v>118</v>
      </c>
      <c r="R102" s="47">
        <v>320.29926037076137</v>
      </c>
      <c r="S102" s="47">
        <v>276.97750193604838</v>
      </c>
      <c r="T102" s="48">
        <v>448.39050386746095</v>
      </c>
      <c r="U102" s="48">
        <v>616.75207112697206</v>
      </c>
      <c r="V102" s="49">
        <v>56372.669825254001</v>
      </c>
      <c r="W102" s="49">
        <v>68690.420480140005</v>
      </c>
      <c r="X102" s="50">
        <v>114787.96899007</v>
      </c>
      <c r="Y102" s="50">
        <v>154804.76985287</v>
      </c>
      <c r="Z102" s="64">
        <v>91373.142944004096</v>
      </c>
      <c r="AA102" s="64">
        <v>123037.319433647</v>
      </c>
      <c r="AB102" s="52" t="s">
        <v>118</v>
      </c>
      <c r="AC102" s="52" t="s">
        <v>118</v>
      </c>
    </row>
    <row r="103" spans="2:29" s="53" customFormat="1" ht="14" x14ac:dyDescent="0.3">
      <c r="B103" s="38" t="s">
        <v>258</v>
      </c>
      <c r="C103" s="39">
        <v>41740</v>
      </c>
      <c r="D103" s="38" t="s">
        <v>6</v>
      </c>
      <c r="E103" s="38" t="s">
        <v>42</v>
      </c>
      <c r="F103" s="54" t="s">
        <v>288</v>
      </c>
      <c r="G103" s="71" t="s">
        <v>28</v>
      </c>
      <c r="H103" s="93" t="s">
        <v>289</v>
      </c>
      <c r="I103" s="38" t="s">
        <v>290</v>
      </c>
      <c r="J103" s="41">
        <v>21.5</v>
      </c>
      <c r="K103" s="78" t="s">
        <v>118</v>
      </c>
      <c r="L103" s="78" t="s">
        <v>118</v>
      </c>
      <c r="M103" s="44">
        <v>2.3980154355016539</v>
      </c>
      <c r="N103" s="57">
        <v>26</v>
      </c>
      <c r="O103" s="57">
        <v>28</v>
      </c>
      <c r="P103" s="46" t="s">
        <v>118</v>
      </c>
      <c r="Q103" s="46" t="s">
        <v>118</v>
      </c>
      <c r="R103" s="47">
        <v>44.515795266659218</v>
      </c>
      <c r="S103" s="47">
        <v>46.477771534649406</v>
      </c>
      <c r="T103" s="48">
        <v>41.058407355402345</v>
      </c>
      <c r="U103" s="48">
        <v>150.663229741251</v>
      </c>
      <c r="V103" s="49">
        <v>7968.3273527319998</v>
      </c>
      <c r="W103" s="49">
        <v>11665.920655197</v>
      </c>
      <c r="X103" s="50">
        <v>10510.952282983</v>
      </c>
      <c r="Y103" s="50">
        <v>37816.470665054003</v>
      </c>
      <c r="Z103" s="64">
        <v>4403.7534292768796</v>
      </c>
      <c r="AA103" s="64">
        <v>3557.9436732292802</v>
      </c>
      <c r="AB103" s="52" t="s">
        <v>118</v>
      </c>
      <c r="AC103" s="52" t="s">
        <v>118</v>
      </c>
    </row>
    <row r="104" spans="2:29" s="53" customFormat="1" ht="14" x14ac:dyDescent="0.3">
      <c r="B104" s="38" t="s">
        <v>258</v>
      </c>
      <c r="C104" s="39">
        <v>41795</v>
      </c>
      <c r="D104" s="54" t="s">
        <v>6</v>
      </c>
      <c r="E104" s="54" t="s">
        <v>42</v>
      </c>
      <c r="F104" s="54" t="s">
        <v>291</v>
      </c>
      <c r="G104" s="71" t="s">
        <v>28</v>
      </c>
      <c r="H104" s="94" t="s">
        <v>292</v>
      </c>
      <c r="I104" s="40" t="s">
        <v>293</v>
      </c>
      <c r="J104" s="41">
        <v>127</v>
      </c>
      <c r="K104" s="78" t="s">
        <v>118</v>
      </c>
      <c r="L104" s="78" t="s">
        <v>118</v>
      </c>
      <c r="M104" s="44">
        <v>112.70718232044199</v>
      </c>
      <c r="N104" s="57">
        <v>454</v>
      </c>
      <c r="O104" s="57">
        <v>588</v>
      </c>
      <c r="P104" s="46">
        <v>706</v>
      </c>
      <c r="Q104" s="46">
        <v>876</v>
      </c>
      <c r="R104" s="47">
        <v>2133.3451022166114</v>
      </c>
      <c r="S104" s="47">
        <v>1811.4802700123028</v>
      </c>
      <c r="T104" s="48">
        <v>1187.3426772204725</v>
      </c>
      <c r="U104" s="48">
        <v>787.75110711373702</v>
      </c>
      <c r="V104" s="49">
        <v>307201.69471919205</v>
      </c>
      <c r="W104" s="49">
        <v>454681.54777308798</v>
      </c>
      <c r="X104" s="50">
        <v>303959.72536844097</v>
      </c>
      <c r="Y104" s="50">
        <v>197725.52788554798</v>
      </c>
      <c r="Z104" s="64" t="s">
        <v>118</v>
      </c>
      <c r="AA104" s="64" t="s">
        <v>118</v>
      </c>
      <c r="AB104" s="52">
        <v>466966</v>
      </c>
      <c r="AC104" s="64">
        <v>418730</v>
      </c>
    </row>
    <row r="105" spans="2:29" s="53" customFormat="1" ht="14" x14ac:dyDescent="0.3">
      <c r="B105" s="38" t="s">
        <v>258</v>
      </c>
      <c r="C105" s="39">
        <v>41799</v>
      </c>
      <c r="D105" s="54" t="s">
        <v>6</v>
      </c>
      <c r="E105" s="54" t="s">
        <v>42</v>
      </c>
      <c r="F105" s="134" t="s">
        <v>566</v>
      </c>
      <c r="G105" s="71" t="s">
        <v>28</v>
      </c>
      <c r="H105" s="94" t="s">
        <v>294</v>
      </c>
      <c r="I105" s="40" t="s">
        <v>295</v>
      </c>
      <c r="J105" s="41">
        <v>15.5</v>
      </c>
      <c r="K105" s="78" t="s">
        <v>118</v>
      </c>
      <c r="L105" s="78" t="s">
        <v>118</v>
      </c>
      <c r="M105" s="44">
        <v>2.2295805739514347</v>
      </c>
      <c r="N105" s="57">
        <v>142</v>
      </c>
      <c r="O105" s="57">
        <v>97</v>
      </c>
      <c r="P105" s="46" t="s">
        <v>118</v>
      </c>
      <c r="Q105" s="46" t="s">
        <v>118</v>
      </c>
      <c r="R105" s="47">
        <v>9.8652749897832184</v>
      </c>
      <c r="S105" s="47">
        <v>1.3217963777291668</v>
      </c>
      <c r="T105" s="47" t="s">
        <v>118</v>
      </c>
      <c r="U105" s="47" t="s">
        <v>118</v>
      </c>
      <c r="V105" s="49">
        <v>1410.7343235390001</v>
      </c>
      <c r="W105" s="49">
        <v>126.89245226200001</v>
      </c>
      <c r="X105" s="50" t="s">
        <v>118</v>
      </c>
      <c r="Y105" s="50" t="s">
        <v>118</v>
      </c>
      <c r="Z105" s="64" t="s">
        <v>118</v>
      </c>
      <c r="AA105" s="64" t="s">
        <v>118</v>
      </c>
      <c r="AB105" s="52" t="s">
        <v>118</v>
      </c>
      <c r="AC105" s="52" t="s">
        <v>118</v>
      </c>
    </row>
    <row r="106" spans="2:29" s="53" customFormat="1" ht="14" x14ac:dyDescent="0.3">
      <c r="B106" s="38" t="s">
        <v>258</v>
      </c>
      <c r="C106" s="39">
        <v>41801</v>
      </c>
      <c r="D106" s="54" t="s">
        <v>6</v>
      </c>
      <c r="E106" s="54" t="s">
        <v>42</v>
      </c>
      <c r="F106" s="54" t="s">
        <v>296</v>
      </c>
      <c r="G106" s="71" t="s">
        <v>28</v>
      </c>
      <c r="H106" s="94" t="s">
        <v>297</v>
      </c>
      <c r="I106" s="54" t="s">
        <v>298</v>
      </c>
      <c r="J106" s="41">
        <v>43</v>
      </c>
      <c r="K106" s="78" t="s">
        <v>118</v>
      </c>
      <c r="L106" s="78" t="s">
        <v>118</v>
      </c>
      <c r="M106" s="44">
        <v>14.3</v>
      </c>
      <c r="N106" s="57">
        <v>6</v>
      </c>
      <c r="O106" s="57">
        <v>6</v>
      </c>
      <c r="P106" s="46" t="s">
        <v>118</v>
      </c>
      <c r="Q106" s="46" t="s">
        <v>118</v>
      </c>
      <c r="R106" s="47">
        <v>5.593725957446809</v>
      </c>
      <c r="S106" s="47">
        <v>2.1774949800796812</v>
      </c>
      <c r="T106" s="48">
        <v>3.1429384179687498</v>
      </c>
      <c r="U106" s="48">
        <v>8.0452669721115537</v>
      </c>
      <c r="V106" s="49">
        <v>788.71536000000003</v>
      </c>
      <c r="W106" s="49">
        <v>546.55124000000001</v>
      </c>
      <c r="X106" s="50">
        <v>804.59223499999996</v>
      </c>
      <c r="Y106" s="50">
        <v>2019.3620100000001</v>
      </c>
      <c r="Z106" s="64">
        <v>0.8</v>
      </c>
      <c r="AA106" s="64">
        <v>1.9550000000000001</v>
      </c>
      <c r="AB106" s="52" t="s">
        <v>118</v>
      </c>
      <c r="AC106" s="52" t="s">
        <v>118</v>
      </c>
    </row>
    <row r="107" spans="2:29" s="53" customFormat="1" ht="14" x14ac:dyDescent="0.3">
      <c r="B107" s="38" t="s">
        <v>258</v>
      </c>
      <c r="C107" s="39">
        <v>41802</v>
      </c>
      <c r="D107" s="54" t="s">
        <v>6</v>
      </c>
      <c r="E107" s="54" t="s">
        <v>26</v>
      </c>
      <c r="F107" s="54" t="s">
        <v>299</v>
      </c>
      <c r="G107" s="71" t="s">
        <v>28</v>
      </c>
      <c r="H107" s="95" t="s">
        <v>300</v>
      </c>
      <c r="I107" s="54" t="s">
        <v>301</v>
      </c>
      <c r="J107" s="41">
        <v>144.30000000000001</v>
      </c>
      <c r="K107" s="78" t="s">
        <v>118</v>
      </c>
      <c r="L107" s="78" t="s">
        <v>118</v>
      </c>
      <c r="M107" s="44">
        <v>40.816777041942601</v>
      </c>
      <c r="N107" s="57">
        <v>73</v>
      </c>
      <c r="O107" s="57">
        <v>91</v>
      </c>
      <c r="P107" s="46" t="s">
        <v>118</v>
      </c>
      <c r="Q107" s="46" t="s">
        <v>118</v>
      </c>
      <c r="R107" s="47">
        <v>324.70057692469283</v>
      </c>
      <c r="S107" s="47">
        <v>224.90826809025498</v>
      </c>
      <c r="T107" s="48">
        <v>230.15001261210156</v>
      </c>
      <c r="U107" s="48">
        <v>205.11975011287652</v>
      </c>
      <c r="V107" s="49">
        <v>45458.080769456996</v>
      </c>
      <c r="W107" s="49">
        <v>56451.975290654002</v>
      </c>
      <c r="X107" s="50">
        <v>58918.403228698</v>
      </c>
      <c r="Y107" s="50">
        <v>51485.057278332002</v>
      </c>
      <c r="Z107" s="64">
        <v>94212.671500754994</v>
      </c>
      <c r="AA107" s="64">
        <v>150625.91464294001</v>
      </c>
      <c r="AB107" s="52">
        <v>166722</v>
      </c>
      <c r="AC107" s="64">
        <v>174877</v>
      </c>
    </row>
    <row r="108" spans="2:29" s="53" customFormat="1" ht="14" x14ac:dyDescent="0.3">
      <c r="B108" s="38" t="s">
        <v>258</v>
      </c>
      <c r="C108" s="39">
        <v>41802</v>
      </c>
      <c r="D108" s="54" t="s">
        <v>6</v>
      </c>
      <c r="E108" s="54" t="s">
        <v>42</v>
      </c>
      <c r="F108" s="54" t="s">
        <v>302</v>
      </c>
      <c r="G108" s="71" t="s">
        <v>28</v>
      </c>
      <c r="H108" s="96" t="s">
        <v>303</v>
      </c>
      <c r="I108" s="97" t="s">
        <v>304</v>
      </c>
      <c r="J108" s="41">
        <v>73</v>
      </c>
      <c r="K108" s="78" t="s">
        <v>118</v>
      </c>
      <c r="L108" s="78" t="s">
        <v>118</v>
      </c>
      <c r="M108" s="44">
        <v>4.01</v>
      </c>
      <c r="N108" s="57">
        <v>3</v>
      </c>
      <c r="O108" s="57">
        <v>3</v>
      </c>
      <c r="P108" s="46" t="s">
        <v>118</v>
      </c>
      <c r="Q108" s="46" t="s">
        <v>118</v>
      </c>
      <c r="R108" s="47">
        <v>5.2726000142857146</v>
      </c>
      <c r="S108" s="47">
        <v>13.341680450199204</v>
      </c>
      <c r="T108" s="48">
        <v>44.944674511718752</v>
      </c>
      <c r="U108" s="48" t="s">
        <v>118</v>
      </c>
      <c r="V108" s="49">
        <v>738.16400199999998</v>
      </c>
      <c r="W108" s="49">
        <v>3348.7617930000001</v>
      </c>
      <c r="X108" s="50">
        <v>11505.836675</v>
      </c>
      <c r="Y108" s="50" t="s">
        <v>118</v>
      </c>
      <c r="Z108" s="64">
        <v>89.339703125</v>
      </c>
      <c r="AA108" s="64">
        <v>249</v>
      </c>
      <c r="AB108" s="52">
        <v>395.88600000000002</v>
      </c>
      <c r="AC108" s="52" t="s">
        <v>118</v>
      </c>
    </row>
    <row r="109" spans="2:29" s="53" customFormat="1" ht="14" x14ac:dyDescent="0.3">
      <c r="B109" s="38" t="s">
        <v>258</v>
      </c>
      <c r="C109" s="39">
        <v>41807</v>
      </c>
      <c r="D109" s="54" t="s">
        <v>6</v>
      </c>
      <c r="E109" s="54" t="s">
        <v>26</v>
      </c>
      <c r="F109" s="54" t="s">
        <v>305</v>
      </c>
      <c r="G109" s="71" t="s">
        <v>28</v>
      </c>
      <c r="H109" s="98" t="s">
        <v>306</v>
      </c>
      <c r="I109" s="54" t="s">
        <v>307</v>
      </c>
      <c r="J109" s="41">
        <v>1460.94</v>
      </c>
      <c r="K109" s="78" t="s">
        <v>118</v>
      </c>
      <c r="L109" s="78" t="s">
        <v>118</v>
      </c>
      <c r="M109" s="44">
        <v>630</v>
      </c>
      <c r="N109" s="57">
        <v>1167</v>
      </c>
      <c r="O109" s="57">
        <v>1178</v>
      </c>
      <c r="P109" s="46">
        <v>1179</v>
      </c>
      <c r="Q109" s="46">
        <v>1096</v>
      </c>
      <c r="R109" s="47">
        <v>4384.9246105259926</v>
      </c>
      <c r="S109" s="47">
        <v>2967.9492175001797</v>
      </c>
      <c r="T109" s="48">
        <v>2066.1099936873125</v>
      </c>
      <c r="U109" s="48">
        <v>3356.3696506890992</v>
      </c>
      <c r="V109" s="49">
        <v>600734.67164206097</v>
      </c>
      <c r="W109" s="49">
        <v>744955.25359254505</v>
      </c>
      <c r="X109" s="50">
        <v>528924.15838395199</v>
      </c>
      <c r="Y109" s="50">
        <v>842448.78232296393</v>
      </c>
      <c r="Z109" s="64">
        <v>523341.43866211001</v>
      </c>
      <c r="AA109" s="64">
        <v>534424.98947394197</v>
      </c>
      <c r="AB109" s="52">
        <v>591406</v>
      </c>
      <c r="AC109" s="64">
        <v>724905</v>
      </c>
    </row>
    <row r="110" spans="2:29" s="53" customFormat="1" ht="14" x14ac:dyDescent="0.3">
      <c r="B110" s="38" t="s">
        <v>258</v>
      </c>
      <c r="C110" s="39">
        <v>41808</v>
      </c>
      <c r="D110" s="54" t="s">
        <v>6</v>
      </c>
      <c r="E110" s="54" t="s">
        <v>42</v>
      </c>
      <c r="F110" s="54" t="s">
        <v>308</v>
      </c>
      <c r="G110" s="71" t="s">
        <v>28</v>
      </c>
      <c r="H110" s="99" t="s">
        <v>309</v>
      </c>
      <c r="I110" s="54" t="s">
        <v>310</v>
      </c>
      <c r="J110" s="41">
        <v>41.012212451361869</v>
      </c>
      <c r="K110" s="78" t="s">
        <v>118</v>
      </c>
      <c r="L110" s="78" t="s">
        <v>118</v>
      </c>
      <c r="M110" s="44">
        <v>1.6666666666666667</v>
      </c>
      <c r="N110" s="57">
        <v>20</v>
      </c>
      <c r="O110" s="57">
        <v>19</v>
      </c>
      <c r="P110" s="46">
        <v>18</v>
      </c>
      <c r="Q110" s="46">
        <v>16</v>
      </c>
      <c r="R110" s="47">
        <v>11.689183307080881</v>
      </c>
      <c r="S110" s="47">
        <v>14.690630717338644</v>
      </c>
      <c r="T110" s="48">
        <v>18.95927876536328</v>
      </c>
      <c r="U110" s="48">
        <v>94.448232459844618</v>
      </c>
      <c r="V110" s="49">
        <v>1589.728929763</v>
      </c>
      <c r="W110" s="49">
        <v>3687.3483100519998</v>
      </c>
      <c r="X110" s="50">
        <v>4853.5753639329996</v>
      </c>
      <c r="Y110" s="50">
        <v>23706.506347421</v>
      </c>
      <c r="Z110" s="64">
        <v>28.2481945535575</v>
      </c>
      <c r="AA110" s="64">
        <v>19.2390730617375</v>
      </c>
      <c r="AB110" s="52">
        <v>21.401299999999999</v>
      </c>
      <c r="AC110" s="64">
        <v>195.65100000000001</v>
      </c>
    </row>
    <row r="111" spans="2:29" s="53" customFormat="1" ht="14" x14ac:dyDescent="0.3">
      <c r="B111" s="38" t="s">
        <v>258</v>
      </c>
      <c r="C111" s="39">
        <v>41808</v>
      </c>
      <c r="D111" s="54" t="s">
        <v>6</v>
      </c>
      <c r="E111" s="54" t="s">
        <v>42</v>
      </c>
      <c r="F111" s="54" t="s">
        <v>311</v>
      </c>
      <c r="G111" s="71" t="s">
        <v>28</v>
      </c>
      <c r="H111" s="100" t="s">
        <v>312</v>
      </c>
      <c r="I111" s="54" t="s">
        <v>313</v>
      </c>
      <c r="J111" s="41">
        <v>12.495635241801002</v>
      </c>
      <c r="K111" s="78" t="s">
        <v>118</v>
      </c>
      <c r="L111" s="78" t="s">
        <v>118</v>
      </c>
      <c r="M111" s="44">
        <v>2.5166666666666666</v>
      </c>
      <c r="N111" s="57">
        <v>19</v>
      </c>
      <c r="O111" s="57">
        <v>21</v>
      </c>
      <c r="P111" s="46">
        <v>26</v>
      </c>
      <c r="Q111" s="46">
        <v>23</v>
      </c>
      <c r="R111" s="47">
        <v>111.83903483139706</v>
      </c>
      <c r="S111" s="47">
        <v>26.453414940856575</v>
      </c>
      <c r="T111" s="48">
        <v>31.284244479679689</v>
      </c>
      <c r="U111" s="48">
        <v>37.607123124290837</v>
      </c>
      <c r="V111" s="49">
        <v>15210.108737070001</v>
      </c>
      <c r="W111" s="49">
        <v>6639.8071501550003</v>
      </c>
      <c r="X111" s="50">
        <v>8008.7665867980004</v>
      </c>
      <c r="Y111" s="50">
        <v>9439.3879041969994</v>
      </c>
      <c r="Z111" s="64">
        <v>341.83612864421701</v>
      </c>
      <c r="AA111" s="64">
        <v>1462.8108551274399</v>
      </c>
      <c r="AB111" s="52">
        <v>2406.65</v>
      </c>
      <c r="AC111" s="64">
        <v>3661</v>
      </c>
    </row>
    <row r="112" spans="2:29" s="53" customFormat="1" ht="14" x14ac:dyDescent="0.3">
      <c r="B112" s="38" t="s">
        <v>258</v>
      </c>
      <c r="C112" s="39">
        <v>41809</v>
      </c>
      <c r="D112" s="54" t="s">
        <v>6</v>
      </c>
      <c r="E112" s="54" t="s">
        <v>26</v>
      </c>
      <c r="F112" s="54" t="s">
        <v>314</v>
      </c>
      <c r="G112" s="71" t="s">
        <v>28</v>
      </c>
      <c r="H112" s="101" t="s">
        <v>315</v>
      </c>
      <c r="I112" s="54" t="s">
        <v>316</v>
      </c>
      <c r="J112" s="41">
        <v>96.640116464617364</v>
      </c>
      <c r="K112" s="78" t="s">
        <v>118</v>
      </c>
      <c r="L112" s="78" t="s">
        <v>118</v>
      </c>
      <c r="M112" s="44">
        <v>46.008869179600886</v>
      </c>
      <c r="N112" s="57">
        <v>60</v>
      </c>
      <c r="O112" s="57">
        <v>70</v>
      </c>
      <c r="P112" s="46">
        <v>57</v>
      </c>
      <c r="Q112" s="46">
        <v>70</v>
      </c>
      <c r="R112" s="47">
        <v>302.63248822594073</v>
      </c>
      <c r="S112" s="47">
        <v>63.369549350342631</v>
      </c>
      <c r="T112" s="48">
        <v>56.408709483003904</v>
      </c>
      <c r="U112" s="48">
        <v>43.993324306617531</v>
      </c>
      <c r="V112" s="49">
        <v>40855.385910502002</v>
      </c>
      <c r="W112" s="49">
        <v>15905.756886936</v>
      </c>
      <c r="X112" s="50">
        <v>14440.629627648999</v>
      </c>
      <c r="Y112" s="50">
        <v>11042.324400961001</v>
      </c>
      <c r="Z112" s="64">
        <v>10804.0001379275</v>
      </c>
      <c r="AA112" s="64">
        <v>14799.444040333001</v>
      </c>
      <c r="AB112" s="52">
        <v>13398.5</v>
      </c>
      <c r="AC112" s="64">
        <v>15607.3</v>
      </c>
    </row>
    <row r="113" spans="2:29" s="53" customFormat="1" ht="14" x14ac:dyDescent="0.3">
      <c r="B113" s="38" t="s">
        <v>258</v>
      </c>
      <c r="C113" s="39">
        <v>41809</v>
      </c>
      <c r="D113" s="54" t="s">
        <v>6</v>
      </c>
      <c r="E113" s="54" t="s">
        <v>42</v>
      </c>
      <c r="F113" s="54" t="s">
        <v>317</v>
      </c>
      <c r="G113" s="71" t="s">
        <v>28</v>
      </c>
      <c r="H113" s="102" t="s">
        <v>318</v>
      </c>
      <c r="I113" s="40" t="s">
        <v>319</v>
      </c>
      <c r="J113" s="41">
        <v>19.406777332062674</v>
      </c>
      <c r="K113" s="78" t="s">
        <v>118</v>
      </c>
      <c r="L113" s="78" t="s">
        <v>118</v>
      </c>
      <c r="M113" s="44">
        <v>2.4368070953436809</v>
      </c>
      <c r="N113" s="57">
        <v>983</v>
      </c>
      <c r="O113" s="57">
        <v>1432</v>
      </c>
      <c r="P113" s="46" t="s">
        <v>118</v>
      </c>
      <c r="Q113" s="46">
        <v>1035</v>
      </c>
      <c r="R113" s="47">
        <v>11.330045932622221</v>
      </c>
      <c r="S113" s="47">
        <v>17.87063493468526</v>
      </c>
      <c r="T113" s="48">
        <v>38.953375820128912</v>
      </c>
      <c r="U113" s="48">
        <v>28.761960281764939</v>
      </c>
      <c r="V113" s="49">
        <v>1529.556200904</v>
      </c>
      <c r="W113" s="49">
        <v>4485.5293686060004</v>
      </c>
      <c r="X113" s="50">
        <v>9972.0642099530014</v>
      </c>
      <c r="Y113" s="50">
        <v>7219.2520307229997</v>
      </c>
      <c r="Z113" s="64">
        <v>108222.46053475801</v>
      </c>
      <c r="AA113" s="64">
        <v>128944.543009334</v>
      </c>
      <c r="AB113" s="52" t="s">
        <v>118</v>
      </c>
      <c r="AC113" s="64">
        <v>142188</v>
      </c>
    </row>
    <row r="114" spans="2:29" s="53" customFormat="1" ht="14" x14ac:dyDescent="0.3">
      <c r="B114" s="38" t="s">
        <v>258</v>
      </c>
      <c r="C114" s="39">
        <v>41817</v>
      </c>
      <c r="D114" s="54" t="s">
        <v>6</v>
      </c>
      <c r="E114" s="54" t="s">
        <v>26</v>
      </c>
      <c r="F114" s="54" t="s">
        <v>320</v>
      </c>
      <c r="G114" s="71" t="s">
        <v>28</v>
      </c>
      <c r="H114" s="103" t="s">
        <v>321</v>
      </c>
      <c r="I114" s="54" t="s">
        <v>322</v>
      </c>
      <c r="J114" s="41">
        <v>311.88</v>
      </c>
      <c r="K114" s="78" t="s">
        <v>118</v>
      </c>
      <c r="L114" s="78" t="s">
        <v>118</v>
      </c>
      <c r="M114" s="44">
        <v>147.76931447225246</v>
      </c>
      <c r="N114" s="57">
        <v>1660</v>
      </c>
      <c r="O114" s="57">
        <v>1670</v>
      </c>
      <c r="P114" s="46">
        <v>1680</v>
      </c>
      <c r="Q114" s="46">
        <v>3000</v>
      </c>
      <c r="R114" s="47">
        <v>1354.363707404769</v>
      </c>
      <c r="S114" s="47">
        <v>884.97435596415937</v>
      </c>
      <c r="T114" s="48">
        <v>845.69891037176956</v>
      </c>
      <c r="U114" s="48">
        <v>738.17683707198012</v>
      </c>
      <c r="V114" s="49">
        <v>176067.28196261998</v>
      </c>
      <c r="W114" s="49">
        <v>222128.563347004</v>
      </c>
      <c r="X114" s="50">
        <v>216498.92105517301</v>
      </c>
      <c r="Y114" s="50">
        <v>185282.38610506701</v>
      </c>
      <c r="Z114" s="64">
        <v>578945.09864785196</v>
      </c>
      <c r="AA114" s="64">
        <v>579619.85342249298</v>
      </c>
      <c r="AB114" s="52">
        <v>622976</v>
      </c>
      <c r="AC114" s="64">
        <v>721340</v>
      </c>
    </row>
    <row r="115" spans="2:29" s="53" customFormat="1" ht="14" x14ac:dyDescent="0.3">
      <c r="B115" s="38" t="s">
        <v>258</v>
      </c>
      <c r="C115" s="39">
        <v>41851</v>
      </c>
      <c r="D115" s="38" t="s">
        <v>6</v>
      </c>
      <c r="E115" s="38" t="s">
        <v>42</v>
      </c>
      <c r="F115" s="54" t="s">
        <v>323</v>
      </c>
      <c r="G115" s="71" t="s">
        <v>28</v>
      </c>
      <c r="H115" s="104" t="s">
        <v>324</v>
      </c>
      <c r="I115" s="77" t="s">
        <v>325</v>
      </c>
      <c r="J115" s="41">
        <v>14.9</v>
      </c>
      <c r="K115" s="78" t="s">
        <v>118</v>
      </c>
      <c r="L115" s="78" t="s">
        <v>118</v>
      </c>
      <c r="M115" s="44">
        <v>3.7378114842903574</v>
      </c>
      <c r="N115" s="57">
        <v>1</v>
      </c>
      <c r="O115" s="57">
        <v>2</v>
      </c>
      <c r="P115" s="46" t="s">
        <v>118</v>
      </c>
      <c r="Q115" s="46">
        <v>1</v>
      </c>
      <c r="R115" s="47">
        <v>32.114706126301883</v>
      </c>
      <c r="S115" s="47">
        <v>47.959414382896412</v>
      </c>
      <c r="T115" s="48">
        <v>27.537074286878905</v>
      </c>
      <c r="U115" s="48">
        <v>60.574303505597605</v>
      </c>
      <c r="V115" s="49">
        <v>3404.1588493879999</v>
      </c>
      <c r="W115" s="49">
        <v>12037.813010107</v>
      </c>
      <c r="X115" s="50">
        <v>7049.4910174409997</v>
      </c>
      <c r="Y115" s="50">
        <v>15204.150179904998</v>
      </c>
      <c r="Z115" s="64" t="s">
        <v>118</v>
      </c>
      <c r="AA115" s="64" t="s">
        <v>118</v>
      </c>
      <c r="AB115" s="52" t="s">
        <v>118</v>
      </c>
      <c r="AC115" s="64">
        <v>104480</v>
      </c>
    </row>
    <row r="116" spans="2:29" s="53" customFormat="1" ht="14" x14ac:dyDescent="0.3">
      <c r="B116" s="38" t="s">
        <v>258</v>
      </c>
      <c r="C116" s="39">
        <v>41856</v>
      </c>
      <c r="D116" s="54" t="s">
        <v>38</v>
      </c>
      <c r="E116" s="38" t="s">
        <v>42</v>
      </c>
      <c r="F116" s="54" t="s">
        <v>326</v>
      </c>
      <c r="G116" s="71" t="s">
        <v>28</v>
      </c>
      <c r="H116" s="104" t="s">
        <v>327</v>
      </c>
      <c r="I116" s="77" t="s">
        <v>328</v>
      </c>
      <c r="J116" s="41">
        <v>15.5</v>
      </c>
      <c r="K116" s="78" t="s">
        <v>118</v>
      </c>
      <c r="L116" s="78" t="s">
        <v>118</v>
      </c>
      <c r="M116" s="44">
        <v>14.099783080260302</v>
      </c>
      <c r="N116" s="57">
        <v>22</v>
      </c>
      <c r="O116" s="57">
        <v>24</v>
      </c>
      <c r="P116" s="46">
        <v>22</v>
      </c>
      <c r="Q116" s="46">
        <v>25</v>
      </c>
      <c r="R116" s="47">
        <v>24.408468716980583</v>
      </c>
      <c r="S116" s="47">
        <v>3.2458205608605581</v>
      </c>
      <c r="T116" s="48">
        <v>28.389957834761717</v>
      </c>
      <c r="U116" s="48">
        <v>80.376557635824696</v>
      </c>
      <c r="V116" s="49">
        <v>2514.0722778489999</v>
      </c>
      <c r="W116" s="49">
        <v>814.7009607760001</v>
      </c>
      <c r="X116" s="50">
        <v>7267.8292056989994</v>
      </c>
      <c r="Y116" s="50">
        <v>20174.515966592</v>
      </c>
      <c r="Z116" s="64">
        <v>15022.56</v>
      </c>
      <c r="AA116" s="64">
        <v>25374.166000000001</v>
      </c>
      <c r="AB116" s="52">
        <v>34225.116999999998</v>
      </c>
      <c r="AC116" s="64">
        <v>18475</v>
      </c>
    </row>
    <row r="117" spans="2:29" s="53" customFormat="1" ht="14" x14ac:dyDescent="0.3">
      <c r="B117" s="38" t="s">
        <v>258</v>
      </c>
      <c r="C117" s="39">
        <v>41886</v>
      </c>
      <c r="D117" s="54" t="s">
        <v>38</v>
      </c>
      <c r="E117" s="38" t="s">
        <v>42</v>
      </c>
      <c r="F117" s="54" t="s">
        <v>329</v>
      </c>
      <c r="G117" s="71" t="s">
        <v>28</v>
      </c>
      <c r="H117" s="104" t="s">
        <v>330</v>
      </c>
      <c r="I117" s="77" t="s">
        <v>331</v>
      </c>
      <c r="J117" s="41">
        <v>40.1</v>
      </c>
      <c r="K117" s="78" t="s">
        <v>118</v>
      </c>
      <c r="L117" s="78" t="s">
        <v>118</v>
      </c>
      <c r="M117" s="44">
        <v>1.9978284473398475</v>
      </c>
      <c r="N117" s="57" t="s">
        <v>118</v>
      </c>
      <c r="O117" s="57" t="s">
        <v>118</v>
      </c>
      <c r="P117" s="46" t="s">
        <v>118</v>
      </c>
      <c r="Q117" s="46">
        <v>500</v>
      </c>
      <c r="R117" s="47">
        <v>1.5849070370370368</v>
      </c>
      <c r="S117" s="47">
        <v>0.61307239043824713</v>
      </c>
      <c r="T117" s="48">
        <v>0.279224296875</v>
      </c>
      <c r="U117" s="48">
        <v>0.74443475298804773</v>
      </c>
      <c r="V117" s="49">
        <v>128.37746999999999</v>
      </c>
      <c r="W117" s="49">
        <v>153.88117000000003</v>
      </c>
      <c r="X117" s="50">
        <v>71.48142</v>
      </c>
      <c r="Y117" s="50">
        <v>186.85312299999998</v>
      </c>
      <c r="Z117" s="64" t="s">
        <v>118</v>
      </c>
      <c r="AA117" s="64" t="s">
        <v>118</v>
      </c>
      <c r="AB117" s="52">
        <v>70171.028000000006</v>
      </c>
      <c r="AC117" s="64">
        <v>64311.114000000001</v>
      </c>
    </row>
    <row r="118" spans="2:29" s="53" customFormat="1" ht="14" x14ac:dyDescent="0.3">
      <c r="B118" s="38" t="s">
        <v>258</v>
      </c>
      <c r="C118" s="39">
        <v>41900</v>
      </c>
      <c r="D118" s="38" t="s">
        <v>6</v>
      </c>
      <c r="E118" s="38" t="s">
        <v>42</v>
      </c>
      <c r="F118" s="54" t="s">
        <v>332</v>
      </c>
      <c r="G118" s="71" t="s">
        <v>28</v>
      </c>
      <c r="H118" s="104" t="s">
        <v>333</v>
      </c>
      <c r="I118" s="77" t="s">
        <v>334</v>
      </c>
      <c r="J118" s="41">
        <v>16.7</v>
      </c>
      <c r="K118" s="78" t="s">
        <v>118</v>
      </c>
      <c r="L118" s="78" t="s">
        <v>118</v>
      </c>
      <c r="M118" s="44">
        <v>4.885993485342019</v>
      </c>
      <c r="N118" s="57">
        <v>48</v>
      </c>
      <c r="O118" s="57">
        <v>52</v>
      </c>
      <c r="P118" s="46" t="s">
        <v>118</v>
      </c>
      <c r="Q118" s="46" t="s">
        <v>118</v>
      </c>
      <c r="R118" s="47">
        <v>18.59242783074648</v>
      </c>
      <c r="S118" s="47">
        <v>114.3659221184223</v>
      </c>
      <c r="T118" s="48">
        <v>36.730251902796873</v>
      </c>
      <c r="U118" s="48">
        <v>42.927727597318729</v>
      </c>
      <c r="V118" s="49">
        <v>1320.062375983</v>
      </c>
      <c r="W118" s="49">
        <v>28705.846451723999</v>
      </c>
      <c r="X118" s="50">
        <v>9402.9444871159994</v>
      </c>
      <c r="Y118" s="50">
        <v>10774.859626927</v>
      </c>
      <c r="Z118" s="64">
        <v>4174.24779984612</v>
      </c>
      <c r="AA118" s="64">
        <v>5731.4267488308396</v>
      </c>
      <c r="AB118" s="52" t="s">
        <v>118</v>
      </c>
      <c r="AC118" s="52" t="s">
        <v>118</v>
      </c>
    </row>
    <row r="119" spans="2:29" s="53" customFormat="1" ht="14" x14ac:dyDescent="0.3">
      <c r="B119" s="38" t="s">
        <v>258</v>
      </c>
      <c r="C119" s="39">
        <v>41908</v>
      </c>
      <c r="D119" s="38" t="s">
        <v>6</v>
      </c>
      <c r="E119" s="38" t="s">
        <v>26</v>
      </c>
      <c r="F119" s="54" t="s">
        <v>335</v>
      </c>
      <c r="G119" s="71" t="s">
        <v>28</v>
      </c>
      <c r="H119" s="105" t="s">
        <v>336</v>
      </c>
      <c r="I119" s="77" t="s">
        <v>337</v>
      </c>
      <c r="J119" s="41">
        <v>406.74</v>
      </c>
      <c r="K119" s="78" t="s">
        <v>118</v>
      </c>
      <c r="L119" s="78" t="s">
        <v>118</v>
      </c>
      <c r="M119" s="44">
        <v>278.78128400435259</v>
      </c>
      <c r="N119" s="57">
        <v>3340</v>
      </c>
      <c r="O119" s="57">
        <v>3370</v>
      </c>
      <c r="P119" s="46">
        <v>3741</v>
      </c>
      <c r="Q119" s="46">
        <v>4000</v>
      </c>
      <c r="R119" s="47">
        <v>3294.9999067455847</v>
      </c>
      <c r="S119" s="47">
        <v>3009.8525593645063</v>
      </c>
      <c r="T119" s="48">
        <v>1833.563049039918</v>
      </c>
      <c r="U119" s="48">
        <v>2454.480473472554</v>
      </c>
      <c r="V119" s="49">
        <v>214174.99393846301</v>
      </c>
      <c r="W119" s="49">
        <v>755472.99240049103</v>
      </c>
      <c r="X119" s="50">
        <v>469392.14055421902</v>
      </c>
      <c r="Y119" s="50">
        <v>616074.59884161106</v>
      </c>
      <c r="Z119" s="64">
        <v>540320.92060024198</v>
      </c>
      <c r="AA119" s="64">
        <v>557943.81742514996</v>
      </c>
      <c r="AB119" s="52">
        <v>592179</v>
      </c>
      <c r="AC119" s="64">
        <v>683764</v>
      </c>
    </row>
    <row r="120" spans="2:29" s="53" customFormat="1" ht="14" x14ac:dyDescent="0.3">
      <c r="B120" s="38" t="s">
        <v>258</v>
      </c>
      <c r="C120" s="39">
        <v>41914</v>
      </c>
      <c r="D120" s="38" t="s">
        <v>6</v>
      </c>
      <c r="E120" s="38" t="s">
        <v>42</v>
      </c>
      <c r="F120" s="54" t="s">
        <v>338</v>
      </c>
      <c r="G120" s="71" t="s">
        <v>28</v>
      </c>
      <c r="H120" s="106" t="s">
        <v>339</v>
      </c>
      <c r="I120" s="77" t="s">
        <v>340</v>
      </c>
      <c r="J120" s="41">
        <v>2.1750310000000002</v>
      </c>
      <c r="K120" s="78" t="s">
        <v>118</v>
      </c>
      <c r="L120" s="78" t="s">
        <v>118</v>
      </c>
      <c r="M120" s="44">
        <v>1.098901098901099</v>
      </c>
      <c r="N120" s="57">
        <v>7</v>
      </c>
      <c r="O120" s="57">
        <v>7</v>
      </c>
      <c r="P120" s="46" t="s">
        <v>118</v>
      </c>
      <c r="Q120" s="46" t="s">
        <v>118</v>
      </c>
      <c r="R120" s="47">
        <v>10.53939344262295</v>
      </c>
      <c r="S120" s="47">
        <v>4.6949721115537857</v>
      </c>
      <c r="T120" s="47" t="s">
        <v>118</v>
      </c>
      <c r="U120" s="47" t="s">
        <v>118</v>
      </c>
      <c r="V120" s="49">
        <v>642.90300000000002</v>
      </c>
      <c r="W120" s="49">
        <v>1178.4380000000001</v>
      </c>
      <c r="X120" s="50" t="s">
        <v>118</v>
      </c>
      <c r="Y120" s="50" t="s">
        <v>118</v>
      </c>
      <c r="Z120" s="64" t="s">
        <v>118</v>
      </c>
      <c r="AA120" s="64" t="s">
        <v>118</v>
      </c>
      <c r="AB120" s="52" t="s">
        <v>118</v>
      </c>
      <c r="AC120" s="52" t="s">
        <v>118</v>
      </c>
    </row>
    <row r="121" spans="2:29" s="53" customFormat="1" ht="14" x14ac:dyDescent="0.3">
      <c r="B121" s="38" t="s">
        <v>258</v>
      </c>
      <c r="C121" s="39">
        <v>41922</v>
      </c>
      <c r="D121" s="38" t="s">
        <v>6</v>
      </c>
      <c r="E121" s="38" t="s">
        <v>26</v>
      </c>
      <c r="F121" s="54" t="s">
        <v>341</v>
      </c>
      <c r="G121" s="71" t="s">
        <v>28</v>
      </c>
      <c r="H121" s="107" t="s">
        <v>342</v>
      </c>
      <c r="I121" s="77" t="s">
        <v>343</v>
      </c>
      <c r="J121" s="41">
        <v>354.51299999999998</v>
      </c>
      <c r="K121" s="78" t="s">
        <v>118</v>
      </c>
      <c r="L121" s="78" t="s">
        <v>118</v>
      </c>
      <c r="M121" s="44">
        <v>238.97379912663754</v>
      </c>
      <c r="N121" s="57">
        <v>952</v>
      </c>
      <c r="O121" s="57">
        <v>964</v>
      </c>
      <c r="P121" s="46">
        <v>1154</v>
      </c>
      <c r="Q121" s="46">
        <v>1568</v>
      </c>
      <c r="R121" s="47">
        <v>2261.7288615867274</v>
      </c>
      <c r="S121" s="47">
        <v>2381.1590849803624</v>
      </c>
      <c r="T121" s="48">
        <v>2669.6523921061562</v>
      </c>
      <c r="U121" s="48">
        <v>2488.2779121371509</v>
      </c>
      <c r="V121" s="49">
        <v>124395.08738727</v>
      </c>
      <c r="W121" s="49">
        <v>597670.93033007102</v>
      </c>
      <c r="X121" s="50">
        <v>683431.01237917598</v>
      </c>
      <c r="Y121" s="50">
        <v>624557.75594642491</v>
      </c>
      <c r="Z121" s="64">
        <v>520887.89325157797</v>
      </c>
      <c r="AA121" s="64">
        <v>587219.27702104102</v>
      </c>
      <c r="AB121" s="52">
        <v>752386</v>
      </c>
      <c r="AC121" s="64">
        <v>1161620</v>
      </c>
    </row>
    <row r="122" spans="2:29" s="53" customFormat="1" ht="14" x14ac:dyDescent="0.3">
      <c r="B122" s="38" t="s">
        <v>258</v>
      </c>
      <c r="C122" s="39">
        <v>41927</v>
      </c>
      <c r="D122" s="38" t="s">
        <v>6</v>
      </c>
      <c r="E122" s="38" t="s">
        <v>42</v>
      </c>
      <c r="F122" s="54" t="s">
        <v>344</v>
      </c>
      <c r="G122" s="71" t="s">
        <v>28</v>
      </c>
      <c r="H122" s="108" t="s">
        <v>345</v>
      </c>
      <c r="I122" s="77" t="s">
        <v>346</v>
      </c>
      <c r="J122" s="41">
        <v>5.8520000000000003</v>
      </c>
      <c r="K122" s="78" t="s">
        <v>118</v>
      </c>
      <c r="L122" s="78" t="s">
        <v>118</v>
      </c>
      <c r="M122" s="44">
        <v>2.1762785636561479</v>
      </c>
      <c r="N122" s="57">
        <v>7</v>
      </c>
      <c r="O122" s="57">
        <v>14</v>
      </c>
      <c r="P122" s="46">
        <v>18</v>
      </c>
      <c r="Q122" s="46">
        <v>15</v>
      </c>
      <c r="R122" s="47">
        <v>11.237589938980769</v>
      </c>
      <c r="S122" s="47">
        <v>32.50435940080478</v>
      </c>
      <c r="T122" s="48">
        <v>35.496891998429689</v>
      </c>
      <c r="U122" s="48">
        <v>6.3457909495099605</v>
      </c>
      <c r="V122" s="49">
        <v>584.35467682699993</v>
      </c>
      <c r="W122" s="49">
        <v>8158.5942096019999</v>
      </c>
      <c r="X122" s="50">
        <v>9087.2043515980004</v>
      </c>
      <c r="Y122" s="50">
        <v>1592.7935283270001</v>
      </c>
      <c r="Z122" s="64">
        <v>100.792196130787</v>
      </c>
      <c r="AA122" s="64">
        <v>265.39232451274597</v>
      </c>
      <c r="AB122" s="52">
        <v>731.97199999999998</v>
      </c>
      <c r="AC122" s="64">
        <v>1439.55</v>
      </c>
    </row>
    <row r="123" spans="2:29" s="53" customFormat="1" ht="14" x14ac:dyDescent="0.3">
      <c r="B123" s="38" t="s">
        <v>258</v>
      </c>
      <c r="C123" s="39">
        <v>41928</v>
      </c>
      <c r="D123" s="38" t="s">
        <v>6</v>
      </c>
      <c r="E123" s="38" t="s">
        <v>42</v>
      </c>
      <c r="F123" s="54" t="s">
        <v>347</v>
      </c>
      <c r="G123" s="71" t="s">
        <v>28</v>
      </c>
      <c r="H123" s="108" t="s">
        <v>348</v>
      </c>
      <c r="I123" s="77" t="s">
        <v>349</v>
      </c>
      <c r="J123" s="41">
        <v>84.516999999999996</v>
      </c>
      <c r="K123" s="78" t="s">
        <v>118</v>
      </c>
      <c r="L123" s="78" t="s">
        <v>118</v>
      </c>
      <c r="M123" s="44">
        <v>5.4406964091403704</v>
      </c>
      <c r="N123" s="57">
        <v>102</v>
      </c>
      <c r="O123" s="57">
        <v>148</v>
      </c>
      <c r="P123" s="46">
        <v>160</v>
      </c>
      <c r="Q123" s="46">
        <v>216</v>
      </c>
      <c r="R123" s="47">
        <v>80.531370834117652</v>
      </c>
      <c r="S123" s="47">
        <v>33.926288715776892</v>
      </c>
      <c r="T123" s="48">
        <v>20.928165047183594</v>
      </c>
      <c r="U123" s="48">
        <v>10.803645690752987</v>
      </c>
      <c r="V123" s="49">
        <v>4107.0999125400003</v>
      </c>
      <c r="W123" s="49">
        <v>8515.4984676599997</v>
      </c>
      <c r="X123" s="50">
        <v>5357.610252079</v>
      </c>
      <c r="Y123" s="50">
        <v>2711.7150683789996</v>
      </c>
      <c r="Z123" s="64">
        <v>29948.692778941298</v>
      </c>
      <c r="AA123" s="64">
        <v>42660.6145784275</v>
      </c>
      <c r="AB123" s="52" t="s">
        <v>118</v>
      </c>
      <c r="AC123" s="64">
        <v>49931.4</v>
      </c>
    </row>
    <row r="124" spans="2:29" s="53" customFormat="1" ht="14" x14ac:dyDescent="0.3">
      <c r="B124" s="38" t="s">
        <v>258</v>
      </c>
      <c r="C124" s="39">
        <v>41932</v>
      </c>
      <c r="D124" s="38" t="s">
        <v>6</v>
      </c>
      <c r="E124" s="38" t="s">
        <v>42</v>
      </c>
      <c r="F124" s="54" t="s">
        <v>350</v>
      </c>
      <c r="G124" s="71" t="s">
        <v>28</v>
      </c>
      <c r="H124" s="108" t="s">
        <v>351</v>
      </c>
      <c r="I124" s="77" t="s">
        <v>352</v>
      </c>
      <c r="J124" s="41">
        <v>19.45</v>
      </c>
      <c r="K124" s="78" t="s">
        <v>118</v>
      </c>
      <c r="L124" s="78" t="s">
        <v>118</v>
      </c>
      <c r="M124" s="44">
        <v>4.5098039215686274</v>
      </c>
      <c r="N124" s="57">
        <v>127</v>
      </c>
      <c r="O124" s="57">
        <v>126</v>
      </c>
      <c r="P124" s="46">
        <v>129</v>
      </c>
      <c r="Q124" s="46">
        <v>129</v>
      </c>
      <c r="R124" s="47">
        <v>6.6153372683265301</v>
      </c>
      <c r="S124" s="47">
        <v>11.67319267246215</v>
      </c>
      <c r="T124" s="48">
        <v>36.450833265390628</v>
      </c>
      <c r="U124" s="48">
        <v>46.560740133003982</v>
      </c>
      <c r="V124" s="49">
        <v>324.15152614799996</v>
      </c>
      <c r="W124" s="49">
        <v>2929.9713607879999</v>
      </c>
      <c r="X124" s="50">
        <v>9331.4133159400008</v>
      </c>
      <c r="Y124" s="50">
        <v>11686.745773384</v>
      </c>
      <c r="Z124" s="64">
        <v>43269.530110983098</v>
      </c>
      <c r="AA124" s="64">
        <v>47622.369810909702</v>
      </c>
      <c r="AB124" s="52">
        <v>46849</v>
      </c>
      <c r="AC124" s="64">
        <v>45672.3</v>
      </c>
    </row>
    <row r="125" spans="2:29" s="53" customFormat="1" ht="14" x14ac:dyDescent="0.3">
      <c r="B125" s="38" t="s">
        <v>258</v>
      </c>
      <c r="C125" s="39">
        <v>41950</v>
      </c>
      <c r="D125" s="38" t="s">
        <v>6</v>
      </c>
      <c r="E125" s="38" t="s">
        <v>42</v>
      </c>
      <c r="F125" s="54" t="s">
        <v>353</v>
      </c>
      <c r="G125" s="71" t="s">
        <v>28</v>
      </c>
      <c r="H125" s="108" t="s">
        <v>354</v>
      </c>
      <c r="I125" s="77" t="s">
        <v>355</v>
      </c>
      <c r="J125" s="41">
        <v>11.372999999999999</v>
      </c>
      <c r="K125" s="78" t="s">
        <v>118</v>
      </c>
      <c r="L125" s="78" t="s">
        <v>118</v>
      </c>
      <c r="M125" s="44">
        <v>2.4429967426710095</v>
      </c>
      <c r="N125" s="57">
        <v>17</v>
      </c>
      <c r="O125" s="57">
        <v>22</v>
      </c>
      <c r="P125" s="46" t="s">
        <v>118</v>
      </c>
      <c r="Q125" s="46" t="s">
        <v>118</v>
      </c>
      <c r="R125" s="47">
        <v>32.053650606799998</v>
      </c>
      <c r="S125" s="47">
        <v>124.85167676038645</v>
      </c>
      <c r="T125" s="48">
        <v>72.988194750644524</v>
      </c>
      <c r="U125" s="48">
        <v>13.183424008219124</v>
      </c>
      <c r="V125" s="49">
        <v>1121.8777712379999</v>
      </c>
      <c r="W125" s="49">
        <v>31337.770866857001</v>
      </c>
      <c r="X125" s="50">
        <v>18684.977856164998</v>
      </c>
      <c r="Y125" s="50">
        <v>3309.0394260630001</v>
      </c>
      <c r="Z125" s="64" t="s">
        <v>118</v>
      </c>
      <c r="AA125" s="64" t="s">
        <v>118</v>
      </c>
      <c r="AB125" s="52" t="s">
        <v>118</v>
      </c>
      <c r="AC125" s="52" t="s">
        <v>118</v>
      </c>
    </row>
    <row r="126" spans="2:29" s="53" customFormat="1" ht="14" x14ac:dyDescent="0.3">
      <c r="B126" s="38" t="s">
        <v>258</v>
      </c>
      <c r="C126" s="39">
        <v>41955</v>
      </c>
      <c r="D126" s="38" t="s">
        <v>6</v>
      </c>
      <c r="E126" s="38" t="s">
        <v>42</v>
      </c>
      <c r="F126" s="54" t="s">
        <v>356</v>
      </c>
      <c r="G126" s="71" t="s">
        <v>28</v>
      </c>
      <c r="H126" s="109" t="s">
        <v>357</v>
      </c>
      <c r="I126" s="77" t="s">
        <v>358</v>
      </c>
      <c r="J126" s="41">
        <v>4.3440000000000003</v>
      </c>
      <c r="K126" s="78" t="s">
        <v>118</v>
      </c>
      <c r="L126" s="78" t="s">
        <v>118</v>
      </c>
      <c r="M126" s="44">
        <v>1.3882863340563991</v>
      </c>
      <c r="N126" s="57">
        <v>3</v>
      </c>
      <c r="O126" s="57">
        <v>6</v>
      </c>
      <c r="P126" s="46" t="s">
        <v>118</v>
      </c>
      <c r="Q126" s="46">
        <v>8</v>
      </c>
      <c r="R126" s="47">
        <v>20.112736006812501</v>
      </c>
      <c r="S126" s="47">
        <v>3.9838203689442229</v>
      </c>
      <c r="T126" s="48">
        <v>4.6865099242304691</v>
      </c>
      <c r="U126" s="48">
        <v>10.687942645992031</v>
      </c>
      <c r="V126" s="49">
        <v>643.60755221800002</v>
      </c>
      <c r="W126" s="49">
        <v>999.93891260499993</v>
      </c>
      <c r="X126" s="50">
        <v>1199.7465406030001</v>
      </c>
      <c r="Y126" s="50">
        <v>2682.6736041439999</v>
      </c>
      <c r="Z126" s="64">
        <v>79.701676399516003</v>
      </c>
      <c r="AA126" s="64">
        <v>145.02915627512101</v>
      </c>
      <c r="AB126" s="52" t="s">
        <v>118</v>
      </c>
      <c r="AC126" s="64">
        <v>229.07300000000001</v>
      </c>
    </row>
    <row r="127" spans="2:29" s="53" customFormat="1" ht="14" x14ac:dyDescent="0.3">
      <c r="B127" s="38" t="s">
        <v>258</v>
      </c>
      <c r="C127" s="39">
        <v>41957</v>
      </c>
      <c r="D127" s="38" t="s">
        <v>6</v>
      </c>
      <c r="E127" s="38" t="s">
        <v>42</v>
      </c>
      <c r="F127" s="54" t="s">
        <v>359</v>
      </c>
      <c r="G127" s="71" t="s">
        <v>28</v>
      </c>
      <c r="H127" s="109" t="s">
        <v>360</v>
      </c>
      <c r="I127" s="77" t="s">
        <v>361</v>
      </c>
      <c r="J127" s="41">
        <v>10.532999999999999</v>
      </c>
      <c r="K127" s="78" t="s">
        <v>118</v>
      </c>
      <c r="L127" s="78" t="s">
        <v>118</v>
      </c>
      <c r="M127" s="44">
        <v>1.5027027027027027</v>
      </c>
      <c r="N127" s="57">
        <v>55</v>
      </c>
      <c r="O127" s="57">
        <v>49</v>
      </c>
      <c r="P127" s="46">
        <v>46</v>
      </c>
      <c r="Q127" s="46">
        <v>33</v>
      </c>
      <c r="R127" s="47">
        <v>16.065913335499999</v>
      </c>
      <c r="S127" s="47">
        <v>10.155497567609562</v>
      </c>
      <c r="T127" s="48">
        <v>7.8276073412851561</v>
      </c>
      <c r="U127" s="48">
        <v>10.218033953756972</v>
      </c>
      <c r="V127" s="49">
        <v>481.97740006499998</v>
      </c>
      <c r="W127" s="49">
        <v>2549.0298894699999</v>
      </c>
      <c r="X127" s="50">
        <v>2003.867479369</v>
      </c>
      <c r="Y127" s="50">
        <v>2564.7265223929999</v>
      </c>
      <c r="Z127" s="64">
        <v>14336.6731844308</v>
      </c>
      <c r="AA127" s="64">
        <v>13177.161791201701</v>
      </c>
      <c r="AB127" s="52" t="s">
        <v>118</v>
      </c>
      <c r="AC127" s="64">
        <v>9330.31</v>
      </c>
    </row>
    <row r="128" spans="2:29" s="53" customFormat="1" ht="14" x14ac:dyDescent="0.3">
      <c r="B128" s="38" t="s">
        <v>258</v>
      </c>
      <c r="C128" s="39">
        <v>41957</v>
      </c>
      <c r="D128" s="38" t="s">
        <v>6</v>
      </c>
      <c r="E128" s="38" t="s">
        <v>42</v>
      </c>
      <c r="F128" s="54" t="s">
        <v>362</v>
      </c>
      <c r="G128" s="71" t="s">
        <v>28</v>
      </c>
      <c r="H128" s="109" t="s">
        <v>363</v>
      </c>
      <c r="I128" s="77" t="s">
        <v>364</v>
      </c>
      <c r="J128" s="41">
        <v>44.210999999999999</v>
      </c>
      <c r="K128" s="78" t="s">
        <v>118</v>
      </c>
      <c r="L128" s="78" t="s">
        <v>118</v>
      </c>
      <c r="M128" s="44">
        <v>15.3</v>
      </c>
      <c r="N128" s="57">
        <v>31</v>
      </c>
      <c r="O128" s="57">
        <v>32</v>
      </c>
      <c r="P128" s="46">
        <v>29</v>
      </c>
      <c r="Q128" s="46">
        <v>24</v>
      </c>
      <c r="R128" s="47">
        <v>7.1894656666666661</v>
      </c>
      <c r="S128" s="47">
        <v>6.895679521912351</v>
      </c>
      <c r="T128" s="48">
        <v>25.192337113281251</v>
      </c>
      <c r="U128" s="48">
        <v>41.793302752988055</v>
      </c>
      <c r="V128" s="49">
        <v>215.68396999999999</v>
      </c>
      <c r="W128" s="49">
        <v>1730.81556</v>
      </c>
      <c r="X128" s="50">
        <v>6449.2383010000003</v>
      </c>
      <c r="Y128" s="50">
        <v>10490.118991000001</v>
      </c>
      <c r="Z128" s="64">
        <v>2210.4375</v>
      </c>
      <c r="AA128" s="64">
        <v>2527.8702499999999</v>
      </c>
      <c r="AB128" s="52">
        <v>2482.6000800000002</v>
      </c>
      <c r="AC128" s="64">
        <v>2645.3</v>
      </c>
    </row>
    <row r="129" spans="2:29" s="53" customFormat="1" ht="14" x14ac:dyDescent="0.3">
      <c r="B129" s="38" t="s">
        <v>258</v>
      </c>
      <c r="C129" s="39">
        <v>41964</v>
      </c>
      <c r="D129" s="38" t="s">
        <v>6</v>
      </c>
      <c r="E129" s="38" t="s">
        <v>26</v>
      </c>
      <c r="F129" s="54" t="s">
        <v>365</v>
      </c>
      <c r="G129" s="71" t="s">
        <v>28</v>
      </c>
      <c r="H129" s="110" t="s">
        <v>366</v>
      </c>
      <c r="I129" s="111" t="s">
        <v>367</v>
      </c>
      <c r="J129" s="41">
        <v>1124.0889999999999</v>
      </c>
      <c r="K129" s="78" t="s">
        <v>118</v>
      </c>
      <c r="L129" s="78" t="s">
        <v>118</v>
      </c>
      <c r="M129" s="44">
        <v>412.93103448275866</v>
      </c>
      <c r="N129" s="57">
        <v>3013</v>
      </c>
      <c r="O129" s="57">
        <v>3369</v>
      </c>
      <c r="P129" s="46">
        <v>3524</v>
      </c>
      <c r="Q129" s="46">
        <v>4758</v>
      </c>
      <c r="R129" s="47">
        <v>3769.7920564185333</v>
      </c>
      <c r="S129" s="47">
        <v>1287.9876956094222</v>
      </c>
      <c r="T129" s="48">
        <v>727.98569447867965</v>
      </c>
      <c r="U129" s="48">
        <v>1209.5738147257332</v>
      </c>
      <c r="V129" s="49">
        <v>113093.761692556</v>
      </c>
      <c r="W129" s="49">
        <v>323284.91159796499</v>
      </c>
      <c r="X129" s="50">
        <v>186364.33778654199</v>
      </c>
      <c r="Y129" s="50">
        <v>303603.02749615902</v>
      </c>
      <c r="Z129" s="64">
        <v>747642.86279194197</v>
      </c>
      <c r="AA129" s="64">
        <v>844488.44419272302</v>
      </c>
      <c r="AB129" s="52">
        <v>938212</v>
      </c>
      <c r="AC129" s="64">
        <v>1018890</v>
      </c>
    </row>
    <row r="130" spans="2:29" s="53" customFormat="1" ht="14" x14ac:dyDescent="0.3">
      <c r="B130" s="38" t="s">
        <v>258</v>
      </c>
      <c r="C130" s="39">
        <v>41967</v>
      </c>
      <c r="D130" s="38" t="s">
        <v>6</v>
      </c>
      <c r="E130" s="38" t="s">
        <v>42</v>
      </c>
      <c r="F130" s="54" t="s">
        <v>368</v>
      </c>
      <c r="G130" s="71" t="s">
        <v>28</v>
      </c>
      <c r="H130" s="112" t="s">
        <v>369</v>
      </c>
      <c r="I130" s="77" t="s">
        <v>370</v>
      </c>
      <c r="J130" s="41">
        <v>52.404763000000003</v>
      </c>
      <c r="K130" s="78" t="s">
        <v>118</v>
      </c>
      <c r="L130" s="78" t="s">
        <v>118</v>
      </c>
      <c r="M130" s="44">
        <v>9.9</v>
      </c>
      <c r="N130" s="57">
        <v>85</v>
      </c>
      <c r="O130" s="57">
        <v>99</v>
      </c>
      <c r="P130" s="46" t="s">
        <v>118</v>
      </c>
      <c r="Q130" s="46" t="s">
        <v>118</v>
      </c>
      <c r="R130" s="47">
        <v>48.49185958333333</v>
      </c>
      <c r="S130" s="47">
        <v>13.128812231075697</v>
      </c>
      <c r="T130" s="48">
        <v>22.562132734375002</v>
      </c>
      <c r="U130" s="48">
        <v>17.581071513944224</v>
      </c>
      <c r="V130" s="49">
        <v>1163.8046299999999</v>
      </c>
      <c r="W130" s="49">
        <v>3295.33187</v>
      </c>
      <c r="X130" s="50">
        <v>5775.9059800000005</v>
      </c>
      <c r="Y130" s="50">
        <v>4412.8489500000005</v>
      </c>
      <c r="Z130" s="64">
        <v>20426.738000000001</v>
      </c>
      <c r="AA130" s="64">
        <v>27441.682000000001</v>
      </c>
      <c r="AB130" s="52" t="s">
        <v>118</v>
      </c>
      <c r="AC130" s="52" t="s">
        <v>118</v>
      </c>
    </row>
    <row r="131" spans="2:29" s="53" customFormat="1" ht="14" x14ac:dyDescent="0.3">
      <c r="B131" s="38" t="s">
        <v>258</v>
      </c>
      <c r="C131" s="39">
        <v>41969</v>
      </c>
      <c r="D131" s="38" t="s">
        <v>6</v>
      </c>
      <c r="E131" s="38" t="s">
        <v>26</v>
      </c>
      <c r="F131" s="54" t="s">
        <v>371</v>
      </c>
      <c r="G131" s="71" t="s">
        <v>28</v>
      </c>
      <c r="H131" s="113" t="s">
        <v>372</v>
      </c>
      <c r="I131" s="111" t="s">
        <v>373</v>
      </c>
      <c r="J131" s="41">
        <v>841.45100000000002</v>
      </c>
      <c r="K131" s="78" t="s">
        <v>118</v>
      </c>
      <c r="L131" s="78" t="s">
        <v>118</v>
      </c>
      <c r="M131" s="44">
        <v>226.53721682847896</v>
      </c>
      <c r="N131" s="57">
        <v>2014</v>
      </c>
      <c r="O131" s="57">
        <v>2003</v>
      </c>
      <c r="P131" s="46">
        <v>2180</v>
      </c>
      <c r="Q131" s="46">
        <v>2200</v>
      </c>
      <c r="R131" s="47">
        <v>4211.4851495131361</v>
      </c>
      <c r="S131" s="47">
        <v>2780.8150367597768</v>
      </c>
      <c r="T131" s="48">
        <v>3653.4537395056054</v>
      </c>
      <c r="U131" s="48">
        <v>2959.6962360865773</v>
      </c>
      <c r="V131" s="49">
        <v>92652.673289289</v>
      </c>
      <c r="W131" s="49">
        <v>697984.57422670396</v>
      </c>
      <c r="X131" s="50">
        <v>935284.15731343499</v>
      </c>
      <c r="Y131" s="50">
        <v>742883.75525773095</v>
      </c>
      <c r="Z131" s="64">
        <v>500773.46932897199</v>
      </c>
      <c r="AA131" s="64">
        <v>568621.49271357595</v>
      </c>
      <c r="AB131" s="52">
        <v>585769</v>
      </c>
      <c r="AC131" s="64">
        <v>596503</v>
      </c>
    </row>
    <row r="132" spans="2:29" s="53" customFormat="1" ht="14.25" customHeight="1" x14ac:dyDescent="0.3">
      <c r="B132" s="38" t="s">
        <v>258</v>
      </c>
      <c r="C132" s="39">
        <v>41974</v>
      </c>
      <c r="D132" s="38" t="s">
        <v>6</v>
      </c>
      <c r="E132" s="38" t="s">
        <v>42</v>
      </c>
      <c r="F132" s="54" t="s">
        <v>374</v>
      </c>
      <c r="G132" s="71" t="s">
        <v>28</v>
      </c>
      <c r="H132" s="114" t="s">
        <v>375</v>
      </c>
      <c r="I132" s="40" t="s">
        <v>376</v>
      </c>
      <c r="J132" s="41">
        <v>6.4340000000000002</v>
      </c>
      <c r="K132" s="78" t="s">
        <v>118</v>
      </c>
      <c r="L132" s="78" t="s">
        <v>118</v>
      </c>
      <c r="M132" s="44">
        <v>2.0711974110032361</v>
      </c>
      <c r="N132" s="57">
        <v>238</v>
      </c>
      <c r="O132" s="57">
        <v>238</v>
      </c>
      <c r="P132" s="46" t="s">
        <v>118</v>
      </c>
      <c r="Q132" s="46">
        <v>89</v>
      </c>
      <c r="R132" s="47">
        <v>22.168834011368418</v>
      </c>
      <c r="S132" s="47">
        <v>4.728322955701195</v>
      </c>
      <c r="T132" s="48">
        <v>38.469376828011725</v>
      </c>
      <c r="U132" s="48">
        <v>62.483977212071721</v>
      </c>
      <c r="V132" s="49">
        <v>421.20784621599995</v>
      </c>
      <c r="W132" s="49">
        <v>1186.8090618809999</v>
      </c>
      <c r="X132" s="50">
        <v>9848.1604679710017</v>
      </c>
      <c r="Y132" s="50">
        <v>15683.478280230001</v>
      </c>
      <c r="Z132" s="64">
        <v>36181.648773462402</v>
      </c>
      <c r="AA132" s="64">
        <v>34680.247072418701</v>
      </c>
      <c r="AB132" s="52" t="s">
        <v>118</v>
      </c>
      <c r="AC132" s="64" t="s">
        <v>567</v>
      </c>
    </row>
    <row r="133" spans="2:29" s="53" customFormat="1" ht="14" x14ac:dyDescent="0.3">
      <c r="B133" s="38" t="s">
        <v>258</v>
      </c>
      <c r="C133" s="39">
        <v>41977</v>
      </c>
      <c r="D133" s="38" t="s">
        <v>6</v>
      </c>
      <c r="E133" s="38" t="s">
        <v>26</v>
      </c>
      <c r="F133" s="54" t="s">
        <v>377</v>
      </c>
      <c r="G133" s="71" t="s">
        <v>28</v>
      </c>
      <c r="H133" s="115" t="s">
        <v>378</v>
      </c>
      <c r="I133" s="54" t="s">
        <v>379</v>
      </c>
      <c r="J133" s="41">
        <v>148.73599999999999</v>
      </c>
      <c r="K133" s="78" t="s">
        <v>118</v>
      </c>
      <c r="L133" s="78" t="s">
        <v>118</v>
      </c>
      <c r="M133" s="44">
        <v>24.838012958963283</v>
      </c>
      <c r="N133" s="57">
        <v>12</v>
      </c>
      <c r="O133" s="57">
        <v>20</v>
      </c>
      <c r="P133" s="46">
        <v>25</v>
      </c>
      <c r="Q133" s="46">
        <v>36</v>
      </c>
      <c r="R133" s="47">
        <v>1154.79214045925</v>
      </c>
      <c r="S133" s="47">
        <v>298.35982199398012</v>
      </c>
      <c r="T133" s="48">
        <v>275.072587220125</v>
      </c>
      <c r="U133" s="48">
        <v>293.75667321789638</v>
      </c>
      <c r="V133" s="49">
        <v>18476.674247348001</v>
      </c>
      <c r="W133" s="49">
        <v>74888.315320489011</v>
      </c>
      <c r="X133" s="50">
        <v>70418.582328352</v>
      </c>
      <c r="Y133" s="50">
        <v>73732.92497769199</v>
      </c>
      <c r="Z133" s="64">
        <v>27512.751379458601</v>
      </c>
      <c r="AA133" s="64">
        <v>43608.565606605101</v>
      </c>
      <c r="AB133" s="52" t="s">
        <v>118</v>
      </c>
      <c r="AC133" s="64">
        <v>3352.28</v>
      </c>
    </row>
    <row r="134" spans="2:29" s="53" customFormat="1" ht="14" x14ac:dyDescent="0.3">
      <c r="B134" s="38" t="s">
        <v>258</v>
      </c>
      <c r="C134" s="39">
        <v>41978</v>
      </c>
      <c r="D134" s="38" t="s">
        <v>6</v>
      </c>
      <c r="E134" s="38" t="s">
        <v>42</v>
      </c>
      <c r="F134" s="54" t="s">
        <v>380</v>
      </c>
      <c r="G134" s="71" t="s">
        <v>28</v>
      </c>
      <c r="H134" s="116" t="s">
        <v>381</v>
      </c>
      <c r="I134" s="40" t="s">
        <v>382</v>
      </c>
      <c r="J134" s="41">
        <v>25.486999999999998</v>
      </c>
      <c r="K134" s="78" t="s">
        <v>118</v>
      </c>
      <c r="L134" s="78" t="s">
        <v>118</v>
      </c>
      <c r="M134" s="44">
        <v>4.99</v>
      </c>
      <c r="N134" s="57">
        <v>146</v>
      </c>
      <c r="O134" s="57">
        <v>159</v>
      </c>
      <c r="P134" s="46">
        <v>222</v>
      </c>
      <c r="Q134" s="46">
        <v>282</v>
      </c>
      <c r="R134" s="47">
        <v>64.965002666666663</v>
      </c>
      <c r="S134" s="47">
        <v>54.336556533864538</v>
      </c>
      <c r="T134" s="48">
        <v>26.382092734375</v>
      </c>
      <c r="U134" s="48">
        <v>68.600852231075706</v>
      </c>
      <c r="V134" s="49">
        <v>974.47504000000004</v>
      </c>
      <c r="W134" s="49">
        <v>13638.475689999999</v>
      </c>
      <c r="X134" s="50">
        <v>6753.81574</v>
      </c>
      <c r="Y134" s="50">
        <v>17218.813910000001</v>
      </c>
      <c r="Z134" s="64">
        <v>14522.26</v>
      </c>
      <c r="AA134" s="64">
        <v>18012.7</v>
      </c>
      <c r="AB134" s="52">
        <v>21578</v>
      </c>
      <c r="AC134" s="64">
        <v>32279</v>
      </c>
    </row>
    <row r="135" spans="2:29" s="53" customFormat="1" ht="14" x14ac:dyDescent="0.3">
      <c r="B135" s="38" t="s">
        <v>258</v>
      </c>
      <c r="C135" s="39">
        <v>41985</v>
      </c>
      <c r="D135" s="38" t="s">
        <v>6</v>
      </c>
      <c r="E135" s="38" t="s">
        <v>42</v>
      </c>
      <c r="F135" s="54" t="s">
        <v>383</v>
      </c>
      <c r="G135" s="71" t="s">
        <v>28</v>
      </c>
      <c r="H135" s="117" t="s">
        <v>384</v>
      </c>
      <c r="I135" s="40" t="s">
        <v>385</v>
      </c>
      <c r="J135" s="41">
        <v>13.587999999999999</v>
      </c>
      <c r="K135" s="78" t="s">
        <v>118</v>
      </c>
      <c r="L135" s="78" t="s">
        <v>118</v>
      </c>
      <c r="M135" s="44">
        <v>12.273212379935966</v>
      </c>
      <c r="N135" s="57">
        <v>3</v>
      </c>
      <c r="O135" s="57">
        <v>13</v>
      </c>
      <c r="P135" s="46" t="s">
        <v>118</v>
      </c>
      <c r="Q135" s="46">
        <v>36</v>
      </c>
      <c r="R135" s="47">
        <v>100.33616962950001</v>
      </c>
      <c r="S135" s="47">
        <v>37.969122053745018</v>
      </c>
      <c r="T135" s="48">
        <v>38.377547620285156</v>
      </c>
      <c r="U135" s="48">
        <v>42.591497893422307</v>
      </c>
      <c r="V135" s="49">
        <v>1003.361696295</v>
      </c>
      <c r="W135" s="49">
        <v>9530.2496354899995</v>
      </c>
      <c r="X135" s="50">
        <v>9824.652190793</v>
      </c>
      <c r="Y135" s="50">
        <v>10690.465971248999</v>
      </c>
      <c r="Z135" s="64" t="s">
        <v>118</v>
      </c>
      <c r="AA135" s="64" t="s">
        <v>118</v>
      </c>
      <c r="AB135" s="52">
        <v>9014.7900000000009</v>
      </c>
      <c r="AC135" s="52">
        <v>8287.75</v>
      </c>
    </row>
    <row r="136" spans="2:29" s="53" customFormat="1" ht="14" x14ac:dyDescent="0.3">
      <c r="B136" s="38" t="s">
        <v>258</v>
      </c>
      <c r="C136" s="39">
        <v>41991</v>
      </c>
      <c r="D136" s="38" t="s">
        <v>6</v>
      </c>
      <c r="E136" s="38" t="s">
        <v>42</v>
      </c>
      <c r="F136" s="54" t="s">
        <v>386</v>
      </c>
      <c r="G136" s="71" t="s">
        <v>28</v>
      </c>
      <c r="H136" s="117" t="s">
        <v>387</v>
      </c>
      <c r="I136" s="40" t="s">
        <v>388</v>
      </c>
      <c r="J136" s="41">
        <v>19.004000000000001</v>
      </c>
      <c r="K136" s="78" t="s">
        <v>118</v>
      </c>
      <c r="L136" s="78" t="s">
        <v>118</v>
      </c>
      <c r="M136" s="44">
        <v>3.7076271186440679</v>
      </c>
      <c r="N136" s="57">
        <v>37</v>
      </c>
      <c r="O136" s="57">
        <v>55</v>
      </c>
      <c r="P136" s="46">
        <v>65</v>
      </c>
      <c r="Q136" s="46">
        <v>71</v>
      </c>
      <c r="R136" s="47">
        <v>86.911038641666664</v>
      </c>
      <c r="S136" s="47">
        <v>24.890777836721117</v>
      </c>
      <c r="T136" s="48">
        <v>7.330594538257813</v>
      </c>
      <c r="U136" s="48">
        <v>14.818931517051793</v>
      </c>
      <c r="V136" s="49">
        <v>521.46623184999999</v>
      </c>
      <c r="W136" s="49">
        <v>6247.5852370170005</v>
      </c>
      <c r="X136" s="50">
        <v>1876.6322017940001</v>
      </c>
      <c r="Y136" s="50">
        <v>3719.5518107799999</v>
      </c>
      <c r="Z136" s="64">
        <v>5630.1100654869097</v>
      </c>
      <c r="AA136" s="64">
        <v>6670.3495213229899</v>
      </c>
      <c r="AB136" s="52">
        <v>6273.95</v>
      </c>
      <c r="AC136" s="64">
        <v>6197.25</v>
      </c>
    </row>
    <row r="137" spans="2:29" s="53" customFormat="1" ht="14" x14ac:dyDescent="0.3">
      <c r="B137" s="38" t="s">
        <v>258</v>
      </c>
      <c r="C137" s="39">
        <v>41991</v>
      </c>
      <c r="D137" s="38" t="s">
        <v>6</v>
      </c>
      <c r="E137" s="38" t="s">
        <v>42</v>
      </c>
      <c r="F137" s="54" t="s">
        <v>389</v>
      </c>
      <c r="G137" s="71" t="s">
        <v>28</v>
      </c>
      <c r="H137" s="117" t="s">
        <v>390</v>
      </c>
      <c r="I137" s="40" t="s">
        <v>391</v>
      </c>
      <c r="J137" s="41">
        <v>13.627000000000001</v>
      </c>
      <c r="K137" s="78" t="s">
        <v>118</v>
      </c>
      <c r="L137" s="78" t="s">
        <v>118</v>
      </c>
      <c r="M137" s="44">
        <v>13.771186440677967</v>
      </c>
      <c r="N137" s="57">
        <v>3</v>
      </c>
      <c r="O137" s="57">
        <v>11</v>
      </c>
      <c r="P137" s="46" t="s">
        <v>118</v>
      </c>
      <c r="Q137" s="46">
        <v>22</v>
      </c>
      <c r="R137" s="47">
        <v>23.040466250666665</v>
      </c>
      <c r="S137" s="47">
        <v>22.916398559545815</v>
      </c>
      <c r="T137" s="48">
        <v>13.867320171230469</v>
      </c>
      <c r="U137" s="48">
        <v>11.486332913577687</v>
      </c>
      <c r="V137" s="49">
        <v>138.24279750399998</v>
      </c>
      <c r="W137" s="49">
        <v>5752.0160384459996</v>
      </c>
      <c r="X137" s="50">
        <v>3550.0339638350001</v>
      </c>
      <c r="Y137" s="50">
        <v>2883.0695613079997</v>
      </c>
      <c r="Z137" s="64">
        <v>1711.92852206871</v>
      </c>
      <c r="AA137" s="64">
        <v>2334.3408648241498</v>
      </c>
      <c r="AB137" s="52">
        <v>3800.05</v>
      </c>
      <c r="AC137" s="64">
        <v>5221.43</v>
      </c>
    </row>
    <row r="138" spans="2:29" s="53" customFormat="1" ht="14" x14ac:dyDescent="0.3">
      <c r="B138" s="38" t="s">
        <v>258</v>
      </c>
      <c r="C138" s="39">
        <v>41992</v>
      </c>
      <c r="D138" s="38" t="s">
        <v>6</v>
      </c>
      <c r="E138" s="38" t="s">
        <v>42</v>
      </c>
      <c r="F138" s="54" t="s">
        <v>392</v>
      </c>
      <c r="G138" s="71" t="s">
        <v>28</v>
      </c>
      <c r="H138" s="117" t="s">
        <v>393</v>
      </c>
      <c r="I138" s="40" t="s">
        <v>394</v>
      </c>
      <c r="J138" s="41">
        <v>24.3</v>
      </c>
      <c r="K138" s="78" t="s">
        <v>118</v>
      </c>
      <c r="L138" s="78" t="s">
        <v>118</v>
      </c>
      <c r="M138" s="44">
        <v>11.402953586497889</v>
      </c>
      <c r="N138" s="57">
        <v>20</v>
      </c>
      <c r="O138" s="57">
        <v>20</v>
      </c>
      <c r="P138" s="46">
        <v>28</v>
      </c>
      <c r="Q138" s="46">
        <v>32</v>
      </c>
      <c r="R138" s="47">
        <v>331.66290970100005</v>
      </c>
      <c r="S138" s="47">
        <v>674.1277995442988</v>
      </c>
      <c r="T138" s="48">
        <v>265.4566508901641</v>
      </c>
      <c r="U138" s="48">
        <v>975.06289846588459</v>
      </c>
      <c r="V138" s="49">
        <v>1658.3145485050002</v>
      </c>
      <c r="W138" s="49">
        <v>169206.07768561901</v>
      </c>
      <c r="X138" s="50">
        <v>67956.902627882009</v>
      </c>
      <c r="Y138" s="50">
        <v>244740.78751493702</v>
      </c>
      <c r="Z138" s="64">
        <v>163.9934096261</v>
      </c>
      <c r="AA138" s="64">
        <v>545.10707008256304</v>
      </c>
      <c r="AB138" s="52">
        <v>1272.07</v>
      </c>
      <c r="AC138" s="64">
        <v>3835.34</v>
      </c>
    </row>
    <row r="139" spans="2:29" s="53" customFormat="1" ht="14" x14ac:dyDescent="0.3">
      <c r="B139" s="38" t="s">
        <v>258</v>
      </c>
      <c r="C139" s="39">
        <v>41995</v>
      </c>
      <c r="D139" s="38" t="s">
        <v>6</v>
      </c>
      <c r="E139" s="38" t="s">
        <v>42</v>
      </c>
      <c r="F139" s="54" t="s">
        <v>395</v>
      </c>
      <c r="G139" s="71" t="s">
        <v>28</v>
      </c>
      <c r="H139" s="117" t="s">
        <v>396</v>
      </c>
      <c r="I139" s="40" t="s">
        <v>397</v>
      </c>
      <c r="J139" s="41">
        <v>42.08</v>
      </c>
      <c r="K139" s="78" t="s">
        <v>118</v>
      </c>
      <c r="L139" s="78" t="s">
        <v>118</v>
      </c>
      <c r="M139" s="44">
        <v>12.236286919831223</v>
      </c>
      <c r="N139" s="57">
        <v>13</v>
      </c>
      <c r="O139" s="57">
        <v>57</v>
      </c>
      <c r="P139" s="46" t="s">
        <v>118</v>
      </c>
      <c r="Q139" s="46">
        <v>17</v>
      </c>
      <c r="R139" s="47">
        <v>17.880500000000001</v>
      </c>
      <c r="S139" s="47">
        <v>15.944613545816733</v>
      </c>
      <c r="T139" s="47" t="s">
        <v>118</v>
      </c>
      <c r="U139" s="47" t="s">
        <v>118</v>
      </c>
      <c r="V139" s="49" t="s">
        <v>118</v>
      </c>
      <c r="W139" s="49" t="s">
        <v>118</v>
      </c>
      <c r="X139" s="50" t="s">
        <v>118</v>
      </c>
      <c r="Y139" s="50" t="s">
        <v>118</v>
      </c>
      <c r="Z139" s="64" t="s">
        <v>118</v>
      </c>
      <c r="AA139" s="64" t="s">
        <v>118</v>
      </c>
      <c r="AB139" s="52">
        <v>19757</v>
      </c>
      <c r="AC139" s="64">
        <v>22013.9</v>
      </c>
    </row>
    <row r="140" spans="2:29" s="53" customFormat="1" ht="14" x14ac:dyDescent="0.3">
      <c r="B140" s="54" t="s">
        <v>398</v>
      </c>
      <c r="C140" s="39">
        <v>41723</v>
      </c>
      <c r="D140" s="38" t="s">
        <v>38</v>
      </c>
      <c r="E140" s="38" t="s">
        <v>26</v>
      </c>
      <c r="F140" s="38" t="s">
        <v>399</v>
      </c>
      <c r="G140" s="38" t="s">
        <v>28</v>
      </c>
      <c r="H140" s="38" t="s">
        <v>400</v>
      </c>
      <c r="I140" s="38" t="s">
        <v>401</v>
      </c>
      <c r="J140" s="41">
        <v>358.11</v>
      </c>
      <c r="K140" s="42">
        <v>125.4</v>
      </c>
      <c r="L140" s="58">
        <v>0</v>
      </c>
      <c r="M140" s="44">
        <f t="shared" ref="M140:M154" si="0">+K140+L140</f>
        <v>125.4</v>
      </c>
      <c r="N140" s="57" t="s">
        <v>118</v>
      </c>
      <c r="O140" s="57" t="s">
        <v>118</v>
      </c>
      <c r="P140" s="46" t="s">
        <v>118</v>
      </c>
      <c r="Q140" s="46" t="s">
        <v>118</v>
      </c>
      <c r="R140" s="47">
        <v>253.02622454090951</v>
      </c>
      <c r="S140" s="47">
        <v>981.12663661568649</v>
      </c>
      <c r="T140" s="48">
        <v>268.97695256916995</v>
      </c>
      <c r="U140" s="48">
        <v>166</v>
      </c>
      <c r="V140" s="49">
        <v>63256.55613522738</v>
      </c>
      <c r="W140" s="49">
        <v>246262.78579053731</v>
      </c>
      <c r="X140" s="50">
        <v>68051.168999999994</v>
      </c>
      <c r="Y140" s="50">
        <v>37512.195644948595</v>
      </c>
      <c r="Z140" s="64">
        <v>65884.399999999994</v>
      </c>
      <c r="AA140" s="64">
        <v>192536</v>
      </c>
      <c r="AB140" s="52">
        <v>144846</v>
      </c>
      <c r="AC140" s="64" t="s">
        <v>570</v>
      </c>
    </row>
    <row r="141" spans="2:29" s="53" customFormat="1" ht="14" x14ac:dyDescent="0.3">
      <c r="B141" s="54" t="s">
        <v>398</v>
      </c>
      <c r="C141" s="39">
        <v>41737</v>
      </c>
      <c r="D141" s="38" t="s">
        <v>6</v>
      </c>
      <c r="E141" s="38" t="s">
        <v>26</v>
      </c>
      <c r="F141" s="38" t="s">
        <v>560</v>
      </c>
      <c r="G141" s="38" t="s">
        <v>28</v>
      </c>
      <c r="H141" s="38" t="s">
        <v>402</v>
      </c>
      <c r="I141" s="38" t="s">
        <v>403</v>
      </c>
      <c r="J141" s="41">
        <v>98.69</v>
      </c>
      <c r="K141" s="42">
        <v>21.23</v>
      </c>
      <c r="L141" s="58">
        <v>0</v>
      </c>
      <c r="M141" s="44">
        <f t="shared" si="0"/>
        <v>21.23</v>
      </c>
      <c r="N141" s="57">
        <v>446</v>
      </c>
      <c r="O141" s="57">
        <v>328</v>
      </c>
      <c r="P141" s="46" t="s">
        <v>118</v>
      </c>
      <c r="Q141" s="46" t="s">
        <v>118</v>
      </c>
      <c r="R141" s="47">
        <v>170.20162534938547</v>
      </c>
      <c r="S141" s="47">
        <v>234.65058244533392</v>
      </c>
      <c r="T141" s="48" t="s">
        <v>118</v>
      </c>
      <c r="U141" s="48" t="s">
        <v>118</v>
      </c>
      <c r="V141" s="49">
        <v>42550.406337346365</v>
      </c>
      <c r="W141" s="49">
        <v>58897.296193778813</v>
      </c>
      <c r="X141" s="50" t="s">
        <v>118</v>
      </c>
      <c r="Y141" s="50" t="s">
        <v>118</v>
      </c>
      <c r="Z141" s="64">
        <v>128.69999999999999</v>
      </c>
      <c r="AA141" s="64">
        <v>152.4</v>
      </c>
      <c r="AB141" s="52" t="s">
        <v>118</v>
      </c>
      <c r="AC141" s="52" t="s">
        <v>118</v>
      </c>
    </row>
    <row r="142" spans="2:29" s="53" customFormat="1" ht="14" x14ac:dyDescent="0.3">
      <c r="B142" s="54" t="s">
        <v>398</v>
      </c>
      <c r="C142" s="39">
        <v>41740</v>
      </c>
      <c r="D142" s="38" t="s">
        <v>6</v>
      </c>
      <c r="E142" s="38" t="s">
        <v>26</v>
      </c>
      <c r="F142" s="38" t="s">
        <v>404</v>
      </c>
      <c r="G142" s="38" t="s">
        <v>28</v>
      </c>
      <c r="H142" s="38" t="s">
        <v>405</v>
      </c>
      <c r="I142" s="38" t="s">
        <v>406</v>
      </c>
      <c r="J142" s="41">
        <v>31.22</v>
      </c>
      <c r="K142" s="42">
        <v>9.8800000000000008</v>
      </c>
      <c r="L142" s="58">
        <v>0</v>
      </c>
      <c r="M142" s="44">
        <f t="shared" si="0"/>
        <v>9.8800000000000008</v>
      </c>
      <c r="N142" s="57">
        <v>50</v>
      </c>
      <c r="O142" s="57">
        <v>55</v>
      </c>
      <c r="P142" s="46">
        <v>49</v>
      </c>
      <c r="Q142" s="46">
        <v>55</v>
      </c>
      <c r="R142" s="47">
        <v>5.6125123873894225</v>
      </c>
      <c r="S142" s="47">
        <v>4.500584974150013</v>
      </c>
      <c r="T142" s="48">
        <v>4.188242063492063</v>
      </c>
      <c r="U142" s="48">
        <v>41</v>
      </c>
      <c r="V142" s="49">
        <v>1403.1280968473557</v>
      </c>
      <c r="W142" s="49">
        <v>1129.6468285116532</v>
      </c>
      <c r="X142" s="50">
        <v>1055.4369999999999</v>
      </c>
      <c r="Y142" s="50">
        <v>9906.9378477769078</v>
      </c>
      <c r="Z142" s="64">
        <v>16077.3</v>
      </c>
      <c r="AA142" s="64">
        <v>22111.8</v>
      </c>
      <c r="AB142" s="52">
        <v>18884.2</v>
      </c>
      <c r="AC142" s="64">
        <v>25088.799999999999</v>
      </c>
    </row>
    <row r="143" spans="2:29" s="53" customFormat="1" ht="14" x14ac:dyDescent="0.3">
      <c r="B143" s="54" t="s">
        <v>398</v>
      </c>
      <c r="C143" s="39">
        <v>41744</v>
      </c>
      <c r="D143" s="38" t="s">
        <v>38</v>
      </c>
      <c r="E143" s="38" t="s">
        <v>26</v>
      </c>
      <c r="F143" s="38" t="s">
        <v>407</v>
      </c>
      <c r="G143" s="38" t="s">
        <v>28</v>
      </c>
      <c r="H143" s="38" t="s">
        <v>408</v>
      </c>
      <c r="I143" s="38" t="s">
        <v>409</v>
      </c>
      <c r="J143" s="41">
        <v>525.1</v>
      </c>
      <c r="K143" s="42">
        <v>72.55</v>
      </c>
      <c r="L143" s="41">
        <v>108.83</v>
      </c>
      <c r="M143" s="44">
        <f t="shared" si="0"/>
        <v>181.38</v>
      </c>
      <c r="N143" s="57">
        <v>12</v>
      </c>
      <c r="O143" s="57">
        <v>14</v>
      </c>
      <c r="P143" s="46">
        <v>12</v>
      </c>
      <c r="Q143" s="46">
        <v>11</v>
      </c>
      <c r="R143" s="47">
        <v>1881.0337034220422</v>
      </c>
      <c r="S143" s="47">
        <v>3307.0310751963834</v>
      </c>
      <c r="T143" s="48">
        <v>959.76150592885369</v>
      </c>
      <c r="U143" s="48">
        <v>1627.7594215134829</v>
      </c>
      <c r="V143" s="49">
        <v>470258.42585551058</v>
      </c>
      <c r="W143" s="49">
        <v>830064.79987429222</v>
      </c>
      <c r="X143" s="50">
        <v>242819.66099999999</v>
      </c>
      <c r="Y143" s="50">
        <v>408567.61479988421</v>
      </c>
      <c r="Z143" s="64">
        <v>148405</v>
      </c>
      <c r="AA143" s="64">
        <v>284500</v>
      </c>
      <c r="AB143" s="52">
        <v>136577</v>
      </c>
      <c r="AC143" s="64">
        <v>92576.1</v>
      </c>
    </row>
    <row r="144" spans="2:29" s="53" customFormat="1" ht="14" x14ac:dyDescent="0.3">
      <c r="B144" s="54" t="s">
        <v>398</v>
      </c>
      <c r="C144" s="39">
        <v>41789</v>
      </c>
      <c r="D144" s="38" t="s">
        <v>38</v>
      </c>
      <c r="E144" s="38" t="s">
        <v>26</v>
      </c>
      <c r="F144" s="38" t="s">
        <v>410</v>
      </c>
      <c r="G144" s="38" t="s">
        <v>28</v>
      </c>
      <c r="H144" s="38" t="s">
        <v>411</v>
      </c>
      <c r="I144" s="38" t="s">
        <v>412</v>
      </c>
      <c r="J144" s="41">
        <v>86.78</v>
      </c>
      <c r="K144" s="58">
        <v>0</v>
      </c>
      <c r="L144" s="58">
        <v>6</v>
      </c>
      <c r="M144" s="44">
        <f t="shared" si="0"/>
        <v>6</v>
      </c>
      <c r="N144" s="57">
        <v>17</v>
      </c>
      <c r="O144" s="57">
        <v>41</v>
      </c>
      <c r="P144" s="46">
        <v>29</v>
      </c>
      <c r="Q144" s="46">
        <v>12</v>
      </c>
      <c r="R144" s="47">
        <v>29.430806205757563</v>
      </c>
      <c r="S144" s="47">
        <v>268.10381627455769</v>
      </c>
      <c r="T144" s="48">
        <v>5.9719169960474305</v>
      </c>
      <c r="U144" s="48">
        <v>999.2302343413387</v>
      </c>
      <c r="V144" s="49">
        <v>7357.7015514393906</v>
      </c>
      <c r="W144" s="49">
        <v>67294.057884913986</v>
      </c>
      <c r="X144" s="50">
        <v>1510.895</v>
      </c>
      <c r="Y144" s="50">
        <v>250806.788819676</v>
      </c>
      <c r="Z144" s="64">
        <v>4625.8999999999996</v>
      </c>
      <c r="AA144" s="64">
        <v>416.3</v>
      </c>
      <c r="AB144" s="52">
        <v>210.46100000000001</v>
      </c>
      <c r="AC144" s="64">
        <v>190.88800000000001</v>
      </c>
    </row>
    <row r="145" spans="2:29" s="53" customFormat="1" ht="14" x14ac:dyDescent="0.3">
      <c r="B145" s="54" t="s">
        <v>398</v>
      </c>
      <c r="C145" s="39">
        <v>41810</v>
      </c>
      <c r="D145" s="38" t="s">
        <v>6</v>
      </c>
      <c r="E145" s="38" t="s">
        <v>26</v>
      </c>
      <c r="F145" s="38" t="s">
        <v>413</v>
      </c>
      <c r="G145" s="38" t="s">
        <v>28</v>
      </c>
      <c r="H145" s="38" t="s">
        <v>135</v>
      </c>
      <c r="I145" s="38" t="s">
        <v>414</v>
      </c>
      <c r="J145" s="41">
        <v>57.05</v>
      </c>
      <c r="K145" s="61">
        <v>6</v>
      </c>
      <c r="L145" s="58">
        <v>16.39</v>
      </c>
      <c r="M145" s="44">
        <f t="shared" si="0"/>
        <v>22.39</v>
      </c>
      <c r="N145" s="57">
        <v>411</v>
      </c>
      <c r="O145" s="57">
        <v>452</v>
      </c>
      <c r="P145" s="46">
        <v>454</v>
      </c>
      <c r="Q145" s="46">
        <v>829</v>
      </c>
      <c r="R145" s="47">
        <v>54.89963008293352</v>
      </c>
      <c r="S145" s="47">
        <v>80.956328974449249</v>
      </c>
      <c r="T145" s="48">
        <v>21.697403162055338</v>
      </c>
      <c r="U145" s="48">
        <v>207.5144471486314</v>
      </c>
      <c r="V145" s="49">
        <v>13724.907520733381</v>
      </c>
      <c r="W145" s="49">
        <v>20320.038572586764</v>
      </c>
      <c r="X145" s="50">
        <v>5489.4430000000002</v>
      </c>
      <c r="Y145" s="50">
        <v>51878.611787157854</v>
      </c>
      <c r="Z145" s="64">
        <v>36000.5</v>
      </c>
      <c r="AA145" s="64">
        <v>39057.5</v>
      </c>
      <c r="AB145" s="52">
        <v>43650</v>
      </c>
      <c r="AC145" s="64">
        <v>58638.8</v>
      </c>
    </row>
    <row r="146" spans="2:29" s="53" customFormat="1" ht="14" x14ac:dyDescent="0.3">
      <c r="B146" s="54" t="s">
        <v>398</v>
      </c>
      <c r="C146" s="39">
        <v>41815</v>
      </c>
      <c r="D146" s="38" t="s">
        <v>6</v>
      </c>
      <c r="E146" s="38" t="s">
        <v>26</v>
      </c>
      <c r="F146" s="38" t="s">
        <v>415</v>
      </c>
      <c r="G146" s="38" t="s">
        <v>28</v>
      </c>
      <c r="H146" s="38" t="s">
        <v>416</v>
      </c>
      <c r="I146" s="38" t="s">
        <v>417</v>
      </c>
      <c r="J146" s="41">
        <v>97.69</v>
      </c>
      <c r="K146" s="61">
        <v>22.97</v>
      </c>
      <c r="L146" s="58">
        <v>1.24</v>
      </c>
      <c r="M146" s="44">
        <f t="shared" si="0"/>
        <v>24.209999999999997</v>
      </c>
      <c r="N146" s="57">
        <v>34</v>
      </c>
      <c r="O146" s="57">
        <v>53</v>
      </c>
      <c r="P146" s="46">
        <v>60</v>
      </c>
      <c r="Q146" s="46">
        <v>81</v>
      </c>
      <c r="R146" s="47">
        <v>54.585881762174544</v>
      </c>
      <c r="S146" s="47">
        <v>1563.7758278473266</v>
      </c>
      <c r="T146" s="48">
        <v>510.1354827586207</v>
      </c>
      <c r="U146" s="48">
        <v>656.22853441547898</v>
      </c>
      <c r="V146" s="49">
        <v>13646.470440543637</v>
      </c>
      <c r="W146" s="49">
        <v>392507.73278967896</v>
      </c>
      <c r="X146" s="50">
        <v>133145.361</v>
      </c>
      <c r="Y146" s="50">
        <v>164713.36213828521</v>
      </c>
      <c r="Z146" s="64">
        <v>659.1</v>
      </c>
      <c r="AA146" s="64">
        <v>477.7</v>
      </c>
      <c r="AB146" s="52">
        <v>10132.1</v>
      </c>
      <c r="AC146" s="64">
        <v>9970.4500000000007</v>
      </c>
    </row>
    <row r="147" spans="2:29" s="53" customFormat="1" ht="14" x14ac:dyDescent="0.3">
      <c r="B147" s="54" t="s">
        <v>398</v>
      </c>
      <c r="C147" s="39">
        <v>41821</v>
      </c>
      <c r="D147" s="38" t="s">
        <v>6</v>
      </c>
      <c r="E147" s="38" t="s">
        <v>26</v>
      </c>
      <c r="F147" s="38" t="s">
        <v>418</v>
      </c>
      <c r="G147" s="38" t="s">
        <v>28</v>
      </c>
      <c r="H147" s="38" t="s">
        <v>419</v>
      </c>
      <c r="I147" s="38" t="s">
        <v>420</v>
      </c>
      <c r="J147" s="41">
        <v>56.27</v>
      </c>
      <c r="K147" s="61">
        <v>5.53</v>
      </c>
      <c r="L147" s="58">
        <v>22.33</v>
      </c>
      <c r="M147" s="44">
        <f t="shared" si="0"/>
        <v>27.86</v>
      </c>
      <c r="N147" s="57">
        <v>105</v>
      </c>
      <c r="O147" s="57">
        <v>180</v>
      </c>
      <c r="P147" s="46">
        <v>183</v>
      </c>
      <c r="Q147" s="46">
        <v>116</v>
      </c>
      <c r="R147" s="47">
        <v>1.1053439035908226</v>
      </c>
      <c r="S147" s="47">
        <v>21.272880783347066</v>
      </c>
      <c r="T147" s="48">
        <v>14.155187250996017</v>
      </c>
      <c r="U147" s="48">
        <v>98.011886509919137</v>
      </c>
      <c r="V147" s="49">
        <v>276.33597589770562</v>
      </c>
      <c r="W147" s="49">
        <v>5339.4930766201142</v>
      </c>
      <c r="X147" s="50">
        <v>3552.9520000000002</v>
      </c>
      <c r="Y147" s="50">
        <v>22934.781443321077</v>
      </c>
      <c r="Z147" s="64">
        <v>11624.4</v>
      </c>
      <c r="AA147" s="64">
        <v>14393.7</v>
      </c>
      <c r="AB147" s="52">
        <v>25472</v>
      </c>
      <c r="AC147" s="64">
        <v>17101.3</v>
      </c>
    </row>
    <row r="148" spans="2:29" s="53" customFormat="1" ht="14" x14ac:dyDescent="0.3">
      <c r="B148" s="54" t="s">
        <v>398</v>
      </c>
      <c r="C148" s="39">
        <v>41821</v>
      </c>
      <c r="D148" s="38" t="s">
        <v>6</v>
      </c>
      <c r="E148" s="38" t="s">
        <v>26</v>
      </c>
      <c r="F148" s="38" t="s">
        <v>421</v>
      </c>
      <c r="G148" s="38" t="s">
        <v>28</v>
      </c>
      <c r="H148" s="38" t="s">
        <v>422</v>
      </c>
      <c r="I148" s="38" t="s">
        <v>423</v>
      </c>
      <c r="J148" s="41">
        <v>86.8</v>
      </c>
      <c r="K148" s="58">
        <v>0</v>
      </c>
      <c r="L148" s="58">
        <v>16.670000000000002</v>
      </c>
      <c r="M148" s="44">
        <f t="shared" si="0"/>
        <v>16.670000000000002</v>
      </c>
      <c r="N148" s="57">
        <v>15</v>
      </c>
      <c r="O148" s="57">
        <v>29</v>
      </c>
      <c r="P148" s="46">
        <v>25</v>
      </c>
      <c r="Q148" s="137" t="s">
        <v>118</v>
      </c>
      <c r="R148" s="47">
        <v>25.127497656658893</v>
      </c>
      <c r="S148" s="47">
        <v>3.4755990554494365</v>
      </c>
      <c r="T148" s="48">
        <v>26.040944444444445</v>
      </c>
      <c r="U148" s="48">
        <v>57.864073506234519</v>
      </c>
      <c r="V148" s="49">
        <v>6281.874414164723</v>
      </c>
      <c r="W148" s="49">
        <v>872.37536291780862</v>
      </c>
      <c r="X148" s="50">
        <v>7031.0550000000003</v>
      </c>
      <c r="Y148" s="50">
        <v>14466.01837655863</v>
      </c>
      <c r="Z148" s="64">
        <v>266146</v>
      </c>
      <c r="AA148" s="64">
        <v>184753</v>
      </c>
      <c r="AB148" s="52">
        <v>219541</v>
      </c>
      <c r="AC148" s="64">
        <v>134281</v>
      </c>
    </row>
    <row r="149" spans="2:29" s="53" customFormat="1" ht="14" x14ac:dyDescent="0.3">
      <c r="B149" s="54" t="s">
        <v>398</v>
      </c>
      <c r="C149" s="39">
        <v>41831</v>
      </c>
      <c r="D149" s="38" t="s">
        <v>38</v>
      </c>
      <c r="E149" s="38" t="s">
        <v>26</v>
      </c>
      <c r="F149" s="38" t="s">
        <v>529</v>
      </c>
      <c r="G149" s="38" t="s">
        <v>28</v>
      </c>
      <c r="H149" s="38" t="s">
        <v>424</v>
      </c>
      <c r="I149" s="38" t="s">
        <v>425</v>
      </c>
      <c r="J149" s="41">
        <v>26.14</v>
      </c>
      <c r="K149" s="61">
        <v>7.77</v>
      </c>
      <c r="L149" s="58">
        <v>0</v>
      </c>
      <c r="M149" s="44">
        <f t="shared" si="0"/>
        <v>7.77</v>
      </c>
      <c r="N149" s="57">
        <v>10.8</v>
      </c>
      <c r="O149" s="57">
        <v>12</v>
      </c>
      <c r="P149" s="46" t="s">
        <v>118</v>
      </c>
      <c r="Q149" s="46" t="s">
        <v>118</v>
      </c>
      <c r="R149" s="47">
        <v>24.680682027633473</v>
      </c>
      <c r="S149" s="47">
        <v>14.537209120745393</v>
      </c>
      <c r="T149" s="48" t="s">
        <v>118</v>
      </c>
      <c r="U149" s="48" t="s">
        <v>118</v>
      </c>
      <c r="V149" s="49">
        <v>6170.1705069083682</v>
      </c>
      <c r="W149" s="49">
        <v>3648.8394893070899</v>
      </c>
      <c r="X149" s="50" t="s">
        <v>118</v>
      </c>
      <c r="Y149" s="50" t="s">
        <v>118</v>
      </c>
      <c r="Z149" s="64" t="s">
        <v>118</v>
      </c>
      <c r="AA149" s="64" t="s">
        <v>118</v>
      </c>
      <c r="AB149" s="52" t="s">
        <v>118</v>
      </c>
      <c r="AC149" s="52" t="s">
        <v>118</v>
      </c>
    </row>
    <row r="150" spans="2:29" s="53" customFormat="1" ht="14" x14ac:dyDescent="0.3">
      <c r="B150" s="54" t="s">
        <v>398</v>
      </c>
      <c r="C150" s="39">
        <v>41914</v>
      </c>
      <c r="D150" s="38" t="s">
        <v>6</v>
      </c>
      <c r="E150" s="38" t="s">
        <v>26</v>
      </c>
      <c r="F150" s="38" t="s">
        <v>426</v>
      </c>
      <c r="G150" s="38" t="s">
        <v>28</v>
      </c>
      <c r="H150" s="38" t="s">
        <v>427</v>
      </c>
      <c r="I150" s="38" t="s">
        <v>428</v>
      </c>
      <c r="J150" s="41">
        <v>217.56</v>
      </c>
      <c r="K150" s="42">
        <v>61.35</v>
      </c>
      <c r="L150" s="41">
        <v>23.31</v>
      </c>
      <c r="M150" s="44">
        <f t="shared" si="0"/>
        <v>84.66</v>
      </c>
      <c r="N150" s="57">
        <v>92</v>
      </c>
      <c r="O150" s="57">
        <v>132</v>
      </c>
      <c r="P150" s="46">
        <v>148</v>
      </c>
      <c r="Q150" s="46">
        <v>184</v>
      </c>
      <c r="R150" s="47">
        <v>119.13630203191086</v>
      </c>
      <c r="S150" s="47">
        <v>572.35639049721385</v>
      </c>
      <c r="T150" s="48">
        <v>395.40147278911564</v>
      </c>
      <c r="U150" s="48">
        <v>1301.2093748495636</v>
      </c>
      <c r="V150" s="49">
        <v>29784.075507977715</v>
      </c>
      <c r="W150" s="49">
        <v>143661.45401480066</v>
      </c>
      <c r="X150" s="50">
        <v>116248.033</v>
      </c>
      <c r="Y150" s="50">
        <v>326603.55308724043</v>
      </c>
      <c r="Z150" s="64">
        <v>51997</v>
      </c>
      <c r="AA150" s="64">
        <v>92078.2</v>
      </c>
      <c r="AB150" s="52">
        <v>119395</v>
      </c>
      <c r="AC150" s="64">
        <v>151549</v>
      </c>
    </row>
    <row r="151" spans="2:29" s="53" customFormat="1" ht="14" x14ac:dyDescent="0.3">
      <c r="B151" s="54" t="s">
        <v>398</v>
      </c>
      <c r="C151" s="39">
        <v>41915</v>
      </c>
      <c r="D151" s="38" t="s">
        <v>6</v>
      </c>
      <c r="E151" s="38" t="s">
        <v>26</v>
      </c>
      <c r="F151" s="38" t="s">
        <v>429</v>
      </c>
      <c r="G151" s="38" t="s">
        <v>28</v>
      </c>
      <c r="H151" s="38" t="s">
        <v>429</v>
      </c>
      <c r="I151" s="38" t="s">
        <v>430</v>
      </c>
      <c r="J151" s="41">
        <v>1049.8599999999999</v>
      </c>
      <c r="K151" s="42">
        <v>146</v>
      </c>
      <c r="L151" s="41">
        <v>177.67</v>
      </c>
      <c r="M151" s="44">
        <f t="shared" si="0"/>
        <v>323.66999999999996</v>
      </c>
      <c r="N151" s="57">
        <v>3019</v>
      </c>
      <c r="O151" s="57">
        <v>3565</v>
      </c>
      <c r="P151" s="46">
        <v>4283</v>
      </c>
      <c r="Q151" s="137" t="s">
        <v>118</v>
      </c>
      <c r="R151" s="47">
        <v>529.27576824934806</v>
      </c>
      <c r="S151" s="47">
        <v>1490.7698448816282</v>
      </c>
      <c r="T151" s="48">
        <v>644.12712648221338</v>
      </c>
      <c r="U151" s="48">
        <v>2593.5810317713181</v>
      </c>
      <c r="V151" s="49">
        <v>132318.94206233701</v>
      </c>
      <c r="W151" s="49">
        <v>374183.23106528865</v>
      </c>
      <c r="X151" s="50">
        <v>220219.63200000001</v>
      </c>
      <c r="Y151" s="50">
        <v>650988.83897460089</v>
      </c>
      <c r="Z151" s="64">
        <v>575721</v>
      </c>
      <c r="AA151" s="64">
        <v>677993</v>
      </c>
      <c r="AB151" s="52">
        <v>859803</v>
      </c>
      <c r="AC151" s="170" t="s">
        <v>118</v>
      </c>
    </row>
    <row r="152" spans="2:29" s="53" customFormat="1" ht="14" x14ac:dyDescent="0.3">
      <c r="B152" s="54" t="s">
        <v>398</v>
      </c>
      <c r="C152" s="39">
        <v>41929</v>
      </c>
      <c r="D152" s="38" t="s">
        <v>6</v>
      </c>
      <c r="E152" s="38" t="s">
        <v>26</v>
      </c>
      <c r="F152" s="38" t="s">
        <v>431</v>
      </c>
      <c r="G152" s="38" t="s">
        <v>28</v>
      </c>
      <c r="H152" s="38" t="s">
        <v>432</v>
      </c>
      <c r="I152" s="38" t="s">
        <v>433</v>
      </c>
      <c r="J152" s="41">
        <v>1468.98</v>
      </c>
      <c r="K152" s="42">
        <v>322.2</v>
      </c>
      <c r="L152" s="41">
        <v>301.97000000000003</v>
      </c>
      <c r="M152" s="44">
        <f t="shared" si="0"/>
        <v>624.17000000000007</v>
      </c>
      <c r="N152" s="57">
        <v>167</v>
      </c>
      <c r="O152" s="57">
        <v>162</v>
      </c>
      <c r="P152" s="46">
        <v>160</v>
      </c>
      <c r="Q152" s="46">
        <v>155</v>
      </c>
      <c r="R152" s="47">
        <v>683.71988789848444</v>
      </c>
      <c r="S152" s="47">
        <v>1015.8915015037069</v>
      </c>
      <c r="T152" s="48">
        <v>554.2998741496599</v>
      </c>
      <c r="U152" s="48">
        <v>2098.4432930114413</v>
      </c>
      <c r="V152" s="49">
        <v>170929.97197462112</v>
      </c>
      <c r="W152" s="49">
        <v>254988.76687743043</v>
      </c>
      <c r="X152" s="50">
        <v>162964.163</v>
      </c>
      <c r="Y152" s="50">
        <v>526709.26654587174</v>
      </c>
      <c r="Z152" s="64">
        <v>220684</v>
      </c>
      <c r="AA152" s="64">
        <v>208927</v>
      </c>
      <c r="AB152" s="52">
        <v>330620</v>
      </c>
      <c r="AC152" s="64">
        <v>210766</v>
      </c>
    </row>
    <row r="153" spans="2:29" s="53" customFormat="1" ht="14" x14ac:dyDescent="0.3">
      <c r="B153" s="54" t="s">
        <v>398</v>
      </c>
      <c r="C153" s="39">
        <v>41950</v>
      </c>
      <c r="D153" s="38" t="s">
        <v>38</v>
      </c>
      <c r="E153" s="38" t="s">
        <v>26</v>
      </c>
      <c r="F153" s="38" t="s">
        <v>434</v>
      </c>
      <c r="G153" s="38" t="s">
        <v>28</v>
      </c>
      <c r="H153" s="38" t="s">
        <v>435</v>
      </c>
      <c r="I153" s="38" t="s">
        <v>436</v>
      </c>
      <c r="J153" s="41">
        <v>74.12</v>
      </c>
      <c r="K153" s="42">
        <v>2.41</v>
      </c>
      <c r="L153" s="58">
        <v>0</v>
      </c>
      <c r="M153" s="44">
        <f t="shared" si="0"/>
        <v>2.41</v>
      </c>
      <c r="N153" s="57">
        <v>9</v>
      </c>
      <c r="O153" s="57">
        <v>8</v>
      </c>
      <c r="P153" s="46">
        <v>7</v>
      </c>
      <c r="Q153" s="137" t="s">
        <v>118</v>
      </c>
      <c r="R153" s="47">
        <v>7.8762130825738268</v>
      </c>
      <c r="S153" s="47">
        <v>9.2446019661452628</v>
      </c>
      <c r="T153" s="48">
        <v>4.0297658536585361</v>
      </c>
      <c r="U153" s="48">
        <v>95</v>
      </c>
      <c r="V153" s="49">
        <v>1969.0532706434567</v>
      </c>
      <c r="W153" s="49">
        <v>2320.3950935024609</v>
      </c>
      <c r="X153" s="50">
        <v>826.10199999999998</v>
      </c>
      <c r="Y153" s="50">
        <v>16854.649355105015</v>
      </c>
      <c r="Z153" s="64">
        <v>371824</v>
      </c>
      <c r="AA153" s="64">
        <v>171502</v>
      </c>
      <c r="AB153" s="52">
        <v>192080</v>
      </c>
      <c r="AC153" s="64">
        <v>289973</v>
      </c>
    </row>
    <row r="154" spans="2:29" s="53" customFormat="1" ht="14" x14ac:dyDescent="0.3">
      <c r="B154" s="54" t="s">
        <v>398</v>
      </c>
      <c r="C154" s="39">
        <v>41989</v>
      </c>
      <c r="D154" s="38" t="s">
        <v>6</v>
      </c>
      <c r="E154" s="38" t="s">
        <v>26</v>
      </c>
      <c r="F154" s="135" t="s">
        <v>568</v>
      </c>
      <c r="G154" s="38" t="s">
        <v>28</v>
      </c>
      <c r="H154" s="38" t="s">
        <v>437</v>
      </c>
      <c r="I154" s="38" t="s">
        <v>438</v>
      </c>
      <c r="J154" s="41">
        <v>130.81</v>
      </c>
      <c r="K154" s="42">
        <v>32.44</v>
      </c>
      <c r="L154" s="41">
        <v>68.52</v>
      </c>
      <c r="M154" s="44">
        <f t="shared" si="0"/>
        <v>100.96</v>
      </c>
      <c r="N154" s="57">
        <v>1448</v>
      </c>
      <c r="O154" s="57">
        <v>1589</v>
      </c>
      <c r="P154" s="46">
        <v>1789</v>
      </c>
      <c r="Q154" s="137" t="s">
        <v>118</v>
      </c>
      <c r="R154" s="47">
        <v>80.986910073367497</v>
      </c>
      <c r="S154" s="47">
        <v>170.22738298948497</v>
      </c>
      <c r="T154" s="48">
        <v>64.43067808219179</v>
      </c>
      <c r="U154" s="48" t="s">
        <v>118</v>
      </c>
      <c r="V154" s="49">
        <v>20246.727518341875</v>
      </c>
      <c r="W154" s="49">
        <v>42727.073130360724</v>
      </c>
      <c r="X154" s="50">
        <v>18813.758000000002</v>
      </c>
      <c r="Y154" s="50" t="s">
        <v>118</v>
      </c>
      <c r="Z154" s="64">
        <v>189006</v>
      </c>
      <c r="AA154" s="64">
        <v>174350</v>
      </c>
      <c r="AB154" s="52">
        <v>210797</v>
      </c>
      <c r="AC154" s="52" t="s">
        <v>118</v>
      </c>
    </row>
    <row r="155" spans="2:29" s="53" customFormat="1" ht="14" x14ac:dyDescent="0.3">
      <c r="B155" s="54" t="s">
        <v>439</v>
      </c>
      <c r="C155" s="39">
        <v>41736</v>
      </c>
      <c r="D155" s="38" t="s">
        <v>6</v>
      </c>
      <c r="E155" s="38" t="s">
        <v>26</v>
      </c>
      <c r="F155" s="38" t="s">
        <v>440</v>
      </c>
      <c r="G155" s="38" t="s">
        <v>28</v>
      </c>
      <c r="H155" s="38" t="s">
        <v>441</v>
      </c>
      <c r="I155" s="38" t="s">
        <v>442</v>
      </c>
      <c r="J155" s="41">
        <v>167.27665949999999</v>
      </c>
      <c r="K155" s="43">
        <v>0</v>
      </c>
      <c r="L155" s="41">
        <v>153.88</v>
      </c>
      <c r="M155" s="44">
        <f t="shared" ref="M155:M160" si="1">K155+L155</f>
        <v>153.88</v>
      </c>
      <c r="N155" s="57">
        <v>714</v>
      </c>
      <c r="O155" s="57">
        <v>731</v>
      </c>
      <c r="P155" s="46">
        <v>775</v>
      </c>
      <c r="Q155" s="46">
        <v>720</v>
      </c>
      <c r="R155" s="47">
        <v>311.47936624740515</v>
      </c>
      <c r="S155" s="47">
        <v>650.09149816385991</v>
      </c>
      <c r="T155" s="48">
        <v>168.834018619071</v>
      </c>
      <c r="U155" s="48">
        <v>152.376959363738</v>
      </c>
      <c r="V155" s="49">
        <v>57000.724023275143</v>
      </c>
      <c r="W155" s="49">
        <v>163172.96603912883</v>
      </c>
      <c r="X155" s="50">
        <v>42883.840729244199</v>
      </c>
      <c r="Y155" s="50">
        <v>38246.616800298201</v>
      </c>
      <c r="Z155" s="64">
        <v>260905</v>
      </c>
      <c r="AA155" s="64">
        <v>297050</v>
      </c>
      <c r="AB155" s="52">
        <v>311869.2</v>
      </c>
      <c r="AC155" s="64">
        <v>286517.2</v>
      </c>
    </row>
    <row r="156" spans="2:29" s="53" customFormat="1" ht="14" x14ac:dyDescent="0.3">
      <c r="B156" s="54" t="s">
        <v>439</v>
      </c>
      <c r="C156" s="39">
        <v>41744</v>
      </c>
      <c r="D156" s="38" t="s">
        <v>38</v>
      </c>
      <c r="E156" s="38" t="s">
        <v>26</v>
      </c>
      <c r="F156" s="38" t="s">
        <v>443</v>
      </c>
      <c r="G156" s="38" t="s">
        <v>28</v>
      </c>
      <c r="H156" s="38" t="s">
        <v>444</v>
      </c>
      <c r="I156" s="38" t="s">
        <v>445</v>
      </c>
      <c r="J156" s="41">
        <v>538.51272670000003</v>
      </c>
      <c r="K156" s="42">
        <v>90.29</v>
      </c>
      <c r="L156" s="41">
        <v>125.57</v>
      </c>
      <c r="M156" s="44">
        <f t="shared" si="1"/>
        <v>215.86</v>
      </c>
      <c r="N156" s="57">
        <v>1031</v>
      </c>
      <c r="O156" s="57">
        <v>1000</v>
      </c>
      <c r="P156" s="46">
        <v>1157</v>
      </c>
      <c r="Q156" s="46">
        <v>1252</v>
      </c>
      <c r="R156" s="47">
        <v>2530.143229496879</v>
      </c>
      <c r="S156" s="47">
        <v>163.99867812046517</v>
      </c>
      <c r="T156" s="48">
        <v>160.04258865805099</v>
      </c>
      <c r="U156" s="48">
        <v>136.20577776556999</v>
      </c>
      <c r="V156" s="49">
        <v>447835.35162094759</v>
      </c>
      <c r="W156" s="49">
        <v>40507.673495754898</v>
      </c>
      <c r="X156" s="50">
        <v>40330.732341829003</v>
      </c>
      <c r="Y156" s="50">
        <v>33915.238663627002</v>
      </c>
      <c r="Z156" s="64">
        <v>146987</v>
      </c>
      <c r="AA156" s="64">
        <v>249690</v>
      </c>
      <c r="AB156" s="52">
        <v>261533</v>
      </c>
      <c r="AC156" s="64">
        <v>258830</v>
      </c>
    </row>
    <row r="157" spans="2:29" s="53" customFormat="1" ht="14" x14ac:dyDescent="0.3">
      <c r="B157" s="54" t="s">
        <v>439</v>
      </c>
      <c r="C157" s="39">
        <v>41766</v>
      </c>
      <c r="D157" s="38" t="s">
        <v>6</v>
      </c>
      <c r="E157" s="38" t="s">
        <v>26</v>
      </c>
      <c r="F157" s="38" t="s">
        <v>446</v>
      </c>
      <c r="G157" s="38" t="s">
        <v>28</v>
      </c>
      <c r="H157" s="38" t="s">
        <v>447</v>
      </c>
      <c r="I157" s="38" t="s">
        <v>448</v>
      </c>
      <c r="J157" s="41">
        <v>2076.1936449999998</v>
      </c>
      <c r="K157" s="42">
        <v>269.24</v>
      </c>
      <c r="L157" s="41">
        <v>316.42</v>
      </c>
      <c r="M157" s="44">
        <f t="shared" si="1"/>
        <v>585.66000000000008</v>
      </c>
      <c r="N157" s="57">
        <v>8293</v>
      </c>
      <c r="O157" s="57">
        <v>7991</v>
      </c>
      <c r="P157" s="46">
        <v>8662</v>
      </c>
      <c r="Q157" s="46">
        <v>9478</v>
      </c>
      <c r="R157" s="47">
        <v>4398.4073555947525</v>
      </c>
      <c r="S157" s="47">
        <v>2170.9360564386971</v>
      </c>
      <c r="T157" s="48">
        <v>1548.8050620696099</v>
      </c>
      <c r="U157" s="48">
        <v>3119.29930952627</v>
      </c>
      <c r="V157" s="49">
        <v>721338.80631753942</v>
      </c>
      <c r="W157" s="49">
        <v>544904.95016611298</v>
      </c>
      <c r="X157" s="50">
        <v>393396.48576568201</v>
      </c>
      <c r="Y157" s="50">
        <v>782944.12669109495</v>
      </c>
      <c r="Z157" s="64">
        <v>1149205</v>
      </c>
      <c r="AA157" s="64">
        <v>1261558</v>
      </c>
      <c r="AB157" s="52">
        <v>1337780</v>
      </c>
      <c r="AC157" s="64">
        <v>1395795.2</v>
      </c>
    </row>
    <row r="158" spans="2:29" s="53" customFormat="1" ht="14" x14ac:dyDescent="0.3">
      <c r="B158" s="54" t="s">
        <v>439</v>
      </c>
      <c r="C158" s="39">
        <v>41775</v>
      </c>
      <c r="D158" s="38" t="s">
        <v>6</v>
      </c>
      <c r="E158" s="38" t="s">
        <v>26</v>
      </c>
      <c r="F158" s="38" t="s">
        <v>449</v>
      </c>
      <c r="G158" s="38" t="s">
        <v>28</v>
      </c>
      <c r="H158" s="38" t="s">
        <v>450</v>
      </c>
      <c r="I158" s="38" t="s">
        <v>451</v>
      </c>
      <c r="J158" s="41">
        <v>505.73947759999999</v>
      </c>
      <c r="K158" s="42">
        <v>63.22</v>
      </c>
      <c r="L158" s="41">
        <v>103.01</v>
      </c>
      <c r="M158" s="44">
        <f t="shared" si="1"/>
        <v>166.23000000000002</v>
      </c>
      <c r="N158" s="57">
        <v>42</v>
      </c>
      <c r="O158" s="57">
        <v>47</v>
      </c>
      <c r="P158" s="46">
        <v>49</v>
      </c>
      <c r="Q158" s="46">
        <v>56</v>
      </c>
      <c r="R158" s="47">
        <v>468.74369449184047</v>
      </c>
      <c r="S158" s="47">
        <v>208.7601984315321</v>
      </c>
      <c r="T158" s="48">
        <v>135.50900959218501</v>
      </c>
      <c r="U158" s="48">
        <v>315.609551150752</v>
      </c>
      <c r="V158" s="49">
        <v>71249.041562759754</v>
      </c>
      <c r="W158" s="49">
        <v>51146.248615725366</v>
      </c>
      <c r="X158" s="50">
        <v>33470.725369269698</v>
      </c>
      <c r="Y158" s="50">
        <v>79217.997338838803</v>
      </c>
      <c r="Z158" s="64">
        <v>41511</v>
      </c>
      <c r="AA158" s="64">
        <v>48622</v>
      </c>
      <c r="AB158" s="52">
        <v>48827.7</v>
      </c>
      <c r="AC158" s="64">
        <v>47742.7</v>
      </c>
    </row>
    <row r="159" spans="2:29" s="53" customFormat="1" ht="14" x14ac:dyDescent="0.3">
      <c r="B159" s="54" t="s">
        <v>439</v>
      </c>
      <c r="C159" s="39">
        <v>41814</v>
      </c>
      <c r="D159" s="38" t="s">
        <v>6</v>
      </c>
      <c r="E159" s="38" t="s">
        <v>26</v>
      </c>
      <c r="F159" s="38" t="s">
        <v>452</v>
      </c>
      <c r="G159" s="38" t="s">
        <v>28</v>
      </c>
      <c r="H159" s="38" t="s">
        <v>453</v>
      </c>
      <c r="I159" s="38" t="s">
        <v>454</v>
      </c>
      <c r="J159" s="41">
        <v>163.0344369</v>
      </c>
      <c r="K159" s="42">
        <v>50.95</v>
      </c>
      <c r="L159" s="41">
        <v>2.1800000000000002</v>
      </c>
      <c r="M159" s="44">
        <f t="shared" si="1"/>
        <v>53.13</v>
      </c>
      <c r="N159" s="57">
        <v>194</v>
      </c>
      <c r="O159" s="57">
        <v>205</v>
      </c>
      <c r="P159" s="46">
        <v>219</v>
      </c>
      <c r="Q159" s="46">
        <v>211</v>
      </c>
      <c r="R159" s="47">
        <v>117.12580921433788</v>
      </c>
      <c r="S159" s="47">
        <v>109.0935132186183</v>
      </c>
      <c r="T159" s="48">
        <v>69.972749727649301</v>
      </c>
      <c r="U159" s="48">
        <v>107.856366153316</v>
      </c>
      <c r="V159" s="49">
        <v>15460.6068162926</v>
      </c>
      <c r="W159" s="49">
        <v>27164.284791435955</v>
      </c>
      <c r="X159" s="50">
        <v>17633.1329313676</v>
      </c>
      <c r="Y159" s="50">
        <v>27071.9479044824</v>
      </c>
      <c r="Z159" s="64">
        <v>46242.5</v>
      </c>
      <c r="AA159" s="64">
        <v>54640.4</v>
      </c>
      <c r="AB159" s="52">
        <v>58895.3</v>
      </c>
      <c r="AC159" s="64">
        <v>60341.4</v>
      </c>
    </row>
    <row r="160" spans="2:29" s="53" customFormat="1" ht="14" x14ac:dyDescent="0.3">
      <c r="B160" s="54" t="s">
        <v>439</v>
      </c>
      <c r="C160" s="39">
        <v>41948</v>
      </c>
      <c r="D160" s="38" t="s">
        <v>6</v>
      </c>
      <c r="E160" s="38" t="s">
        <v>26</v>
      </c>
      <c r="F160" s="38" t="s">
        <v>455</v>
      </c>
      <c r="G160" s="38" t="s">
        <v>28</v>
      </c>
      <c r="H160" s="38" t="s">
        <v>456</v>
      </c>
      <c r="I160" s="38" t="s">
        <v>457</v>
      </c>
      <c r="J160" s="41">
        <v>400.93162539999997</v>
      </c>
      <c r="K160" s="42">
        <v>92.55</v>
      </c>
      <c r="L160" s="41">
        <v>1.73</v>
      </c>
      <c r="M160" s="44">
        <f t="shared" si="1"/>
        <v>94.28</v>
      </c>
      <c r="N160" s="57">
        <v>74</v>
      </c>
      <c r="O160" s="57">
        <v>89</v>
      </c>
      <c r="P160" s="46">
        <v>102</v>
      </c>
      <c r="Q160" s="46">
        <v>108</v>
      </c>
      <c r="R160" s="47">
        <v>834.42895014715452</v>
      </c>
      <c r="S160" s="47">
        <v>458.3105415179445</v>
      </c>
      <c r="T160" s="48">
        <v>374.01206062951201</v>
      </c>
      <c r="U160" s="48">
        <v>336.11835681470598</v>
      </c>
      <c r="V160" s="49">
        <v>30873.871155444718</v>
      </c>
      <c r="W160" s="49">
        <v>115035.94592100407</v>
      </c>
      <c r="X160" s="50">
        <v>94999.063399895997</v>
      </c>
      <c r="Y160" s="50">
        <v>84365.707560491399</v>
      </c>
      <c r="Z160" s="64">
        <v>22143</v>
      </c>
      <c r="AA160" s="64">
        <v>26779</v>
      </c>
      <c r="AB160" s="52">
        <v>21453.7</v>
      </c>
      <c r="AC160" s="64">
        <v>17111.7</v>
      </c>
    </row>
    <row r="161" spans="2:29" s="53" customFormat="1" ht="14" x14ac:dyDescent="0.3">
      <c r="B161" s="54" t="s">
        <v>458</v>
      </c>
      <c r="C161" s="39">
        <v>41647</v>
      </c>
      <c r="D161" s="38" t="s">
        <v>6</v>
      </c>
      <c r="E161" s="38" t="s">
        <v>459</v>
      </c>
      <c r="F161" s="38" t="s">
        <v>460</v>
      </c>
      <c r="G161" s="38" t="s">
        <v>28</v>
      </c>
      <c r="H161" s="38" t="s">
        <v>461</v>
      </c>
      <c r="I161" s="38" t="s">
        <v>462</v>
      </c>
      <c r="J161" s="41">
        <v>41.7</v>
      </c>
      <c r="K161" s="55">
        <v>12.071107712893053</v>
      </c>
      <c r="L161" s="43">
        <v>0</v>
      </c>
      <c r="M161" s="44">
        <v>12.071107712893053</v>
      </c>
      <c r="N161" s="57">
        <v>275</v>
      </c>
      <c r="O161" s="57">
        <v>318</v>
      </c>
      <c r="P161" s="46" t="s">
        <v>118</v>
      </c>
      <c r="Q161" s="46" t="s">
        <v>118</v>
      </c>
      <c r="R161" s="47">
        <v>55.24</v>
      </c>
      <c r="S161" s="47">
        <v>21.1</v>
      </c>
      <c r="T161" s="48">
        <v>9.5399999999999991</v>
      </c>
      <c r="U161" s="48">
        <v>22.61</v>
      </c>
      <c r="V161" s="49">
        <v>13588.56</v>
      </c>
      <c r="W161" s="49">
        <v>5295.53</v>
      </c>
      <c r="X161" s="50">
        <v>2393.4</v>
      </c>
      <c r="Y161" s="50">
        <v>5652.5</v>
      </c>
      <c r="Z161" s="52">
        <v>74864.100000000006</v>
      </c>
      <c r="AA161" s="52">
        <v>96660</v>
      </c>
      <c r="AB161" s="52">
        <v>104741.64</v>
      </c>
      <c r="AC161" s="52">
        <v>22489.39</v>
      </c>
    </row>
    <row r="162" spans="2:29" s="53" customFormat="1" ht="14" x14ac:dyDescent="0.3">
      <c r="B162" s="54" t="s">
        <v>458</v>
      </c>
      <c r="C162" s="39">
        <v>41648</v>
      </c>
      <c r="D162" s="38" t="s">
        <v>6</v>
      </c>
      <c r="E162" s="38" t="s">
        <v>459</v>
      </c>
      <c r="F162" s="38" t="s">
        <v>463</v>
      </c>
      <c r="G162" s="38" t="s">
        <v>28</v>
      </c>
      <c r="H162" s="38" t="s">
        <v>464</v>
      </c>
      <c r="I162" s="38" t="s">
        <v>465</v>
      </c>
      <c r="J162" s="41">
        <v>16.8</v>
      </c>
      <c r="K162" s="55">
        <v>2.9699894867628784</v>
      </c>
      <c r="L162" s="43">
        <v>2.4299913982605372</v>
      </c>
      <c r="M162" s="44">
        <v>5.3999808850234157</v>
      </c>
      <c r="N162" s="63" t="s">
        <v>118</v>
      </c>
      <c r="O162" s="63" t="s">
        <v>118</v>
      </c>
      <c r="P162" s="46" t="s">
        <v>118</v>
      </c>
      <c r="Q162" s="46" t="s">
        <v>118</v>
      </c>
      <c r="R162" s="47">
        <v>7.79</v>
      </c>
      <c r="S162" s="47">
        <v>6.62</v>
      </c>
      <c r="T162" s="48">
        <v>24.12</v>
      </c>
      <c r="U162" s="48">
        <v>32.36</v>
      </c>
      <c r="V162" s="49">
        <v>1909.19</v>
      </c>
      <c r="W162" s="49">
        <v>1662.36</v>
      </c>
      <c r="X162" s="50">
        <v>6053.72</v>
      </c>
      <c r="Y162" s="50">
        <v>8090.77</v>
      </c>
      <c r="Z162" s="52">
        <v>46647.1</v>
      </c>
      <c r="AA162" s="52">
        <v>51048.2</v>
      </c>
      <c r="AB162" s="52">
        <v>59424.05</v>
      </c>
      <c r="AC162" s="52">
        <v>89914.17</v>
      </c>
    </row>
    <row r="163" spans="2:29" s="53" customFormat="1" ht="14" x14ac:dyDescent="0.3">
      <c r="B163" s="54" t="s">
        <v>458</v>
      </c>
      <c r="C163" s="39">
        <v>41723</v>
      </c>
      <c r="D163" s="38" t="s">
        <v>6</v>
      </c>
      <c r="E163" s="38" t="s">
        <v>459</v>
      </c>
      <c r="F163" s="38" t="s">
        <v>466</v>
      </c>
      <c r="G163" s="38" t="s">
        <v>28</v>
      </c>
      <c r="H163" s="38" t="s">
        <v>467</v>
      </c>
      <c r="I163" s="38" t="s">
        <v>468</v>
      </c>
      <c r="J163" s="41">
        <v>9.8000000000000007</v>
      </c>
      <c r="K163" s="55">
        <v>2.7477778839720921</v>
      </c>
      <c r="L163" s="43">
        <v>0</v>
      </c>
      <c r="M163" s="44">
        <v>2.7477778839720921</v>
      </c>
      <c r="N163" s="57">
        <v>62</v>
      </c>
      <c r="O163" s="57">
        <v>78</v>
      </c>
      <c r="P163" s="46" t="s">
        <v>118</v>
      </c>
      <c r="Q163" s="46" t="s">
        <v>118</v>
      </c>
      <c r="R163" s="47">
        <v>13.44</v>
      </c>
      <c r="S163" s="47">
        <v>5.74</v>
      </c>
      <c r="T163" s="48">
        <v>2</v>
      </c>
      <c r="U163" s="48">
        <v>1.58</v>
      </c>
      <c r="V163" s="49">
        <v>2581.31</v>
      </c>
      <c r="W163" s="49">
        <v>1439.86</v>
      </c>
      <c r="X163" s="50">
        <v>502.88</v>
      </c>
      <c r="Y163" s="50">
        <v>395.83</v>
      </c>
      <c r="Z163" s="52">
        <v>4022.11</v>
      </c>
      <c r="AA163" s="52">
        <v>4455.22</v>
      </c>
      <c r="AB163" s="52">
        <v>3699.82</v>
      </c>
      <c r="AC163" s="52">
        <v>5365.75</v>
      </c>
    </row>
    <row r="164" spans="2:29" s="53" customFormat="1" ht="14" x14ac:dyDescent="0.3">
      <c r="B164" s="54" t="s">
        <v>458</v>
      </c>
      <c r="C164" s="39">
        <v>41740</v>
      </c>
      <c r="D164" s="38" t="s">
        <v>6</v>
      </c>
      <c r="E164" s="38" t="s">
        <v>459</v>
      </c>
      <c r="F164" s="38" t="s">
        <v>469</v>
      </c>
      <c r="G164" s="38" t="s">
        <v>28</v>
      </c>
      <c r="H164" s="38" t="s">
        <v>470</v>
      </c>
      <c r="I164" s="38" t="s">
        <v>471</v>
      </c>
      <c r="J164" s="41">
        <v>114</v>
      </c>
      <c r="K164" s="43">
        <v>0</v>
      </c>
      <c r="L164" s="43">
        <v>14.310845359839433</v>
      </c>
      <c r="M164" s="44">
        <v>14.310845359839433</v>
      </c>
      <c r="N164" s="57">
        <v>34</v>
      </c>
      <c r="O164" s="57">
        <v>62</v>
      </c>
      <c r="P164" s="46" t="s">
        <v>118</v>
      </c>
      <c r="Q164" s="46" t="s">
        <v>118</v>
      </c>
      <c r="R164" s="47">
        <v>52.37</v>
      </c>
      <c r="S164" s="47">
        <v>69.12</v>
      </c>
      <c r="T164" s="48">
        <v>140.11000000000001</v>
      </c>
      <c r="U164" s="48">
        <v>455.88</v>
      </c>
      <c r="V164" s="49">
        <v>9374.2000000000007</v>
      </c>
      <c r="W164" s="49">
        <v>17349.099999999999</v>
      </c>
      <c r="X164" s="50">
        <v>35167.760000000002</v>
      </c>
      <c r="Y164" s="50">
        <v>113969.65</v>
      </c>
      <c r="Z164" s="64">
        <v>4398.8</v>
      </c>
      <c r="AA164" s="64">
        <v>7784.38</v>
      </c>
      <c r="AB164" s="52">
        <v>15896.93</v>
      </c>
      <c r="AC164" s="64">
        <v>21093.18</v>
      </c>
    </row>
    <row r="165" spans="2:29" s="53" customFormat="1" ht="14" x14ac:dyDescent="0.3">
      <c r="B165" s="54" t="s">
        <v>458</v>
      </c>
      <c r="C165" s="39">
        <v>41745</v>
      </c>
      <c r="D165" s="38" t="s">
        <v>6</v>
      </c>
      <c r="E165" s="38" t="s">
        <v>459</v>
      </c>
      <c r="F165" s="38" t="s">
        <v>472</v>
      </c>
      <c r="G165" s="38" t="s">
        <v>28</v>
      </c>
      <c r="H165" s="38" t="s">
        <v>473</v>
      </c>
      <c r="I165" s="38" t="s">
        <v>474</v>
      </c>
      <c r="J165" s="41">
        <v>125.1</v>
      </c>
      <c r="K165" s="43">
        <v>0</v>
      </c>
      <c r="L165" s="43">
        <v>50.08018350377521</v>
      </c>
      <c r="M165" s="44">
        <v>50.08018350377521</v>
      </c>
      <c r="N165" s="57">
        <v>119</v>
      </c>
      <c r="O165" s="57">
        <v>134</v>
      </c>
      <c r="P165" s="46" t="s">
        <v>118</v>
      </c>
      <c r="Q165" s="46" t="s">
        <v>118</v>
      </c>
      <c r="R165" s="47">
        <v>91.9</v>
      </c>
      <c r="S165" s="47">
        <v>162.38</v>
      </c>
      <c r="T165" s="48">
        <v>99.33</v>
      </c>
      <c r="U165" s="48">
        <v>63.19</v>
      </c>
      <c r="V165" s="49">
        <v>16174.6</v>
      </c>
      <c r="W165" s="49">
        <v>40756.839999999997</v>
      </c>
      <c r="X165" s="50">
        <v>24932.95</v>
      </c>
      <c r="Y165" s="50">
        <v>15796.47</v>
      </c>
      <c r="Z165" s="64">
        <v>123571</v>
      </c>
      <c r="AA165" s="64">
        <v>121301</v>
      </c>
      <c r="AB165" s="52">
        <v>129789</v>
      </c>
      <c r="AC165" s="64">
        <v>142270.34</v>
      </c>
    </row>
    <row r="166" spans="2:29" s="53" customFormat="1" ht="14" x14ac:dyDescent="0.3">
      <c r="B166" s="54" t="s">
        <v>458</v>
      </c>
      <c r="C166" s="39">
        <v>41808</v>
      </c>
      <c r="D166" s="38" t="s">
        <v>38</v>
      </c>
      <c r="E166" s="38" t="s">
        <v>459</v>
      </c>
      <c r="F166" s="38" t="s">
        <v>475</v>
      </c>
      <c r="G166" s="38" t="s">
        <v>28</v>
      </c>
      <c r="H166" s="38" t="s">
        <v>126</v>
      </c>
      <c r="I166" s="38" t="s">
        <v>127</v>
      </c>
      <c r="J166" s="41">
        <v>56.7</v>
      </c>
      <c r="K166" s="55">
        <v>0.71829255471662046</v>
      </c>
      <c r="L166" s="43">
        <v>0</v>
      </c>
      <c r="M166" s="44">
        <v>0.71829255471662046</v>
      </c>
      <c r="N166" s="63" t="s">
        <v>118</v>
      </c>
      <c r="O166" s="63" t="s">
        <v>118</v>
      </c>
      <c r="P166" s="46" t="s">
        <v>118</v>
      </c>
      <c r="Q166" s="46" t="s">
        <v>118</v>
      </c>
      <c r="R166" s="47">
        <v>1.68</v>
      </c>
      <c r="S166" s="47">
        <v>0.37</v>
      </c>
      <c r="T166" s="47" t="s">
        <v>118</v>
      </c>
      <c r="U166" s="47">
        <v>0</v>
      </c>
      <c r="V166" s="49">
        <v>224.48</v>
      </c>
      <c r="W166" s="49">
        <v>93.54</v>
      </c>
      <c r="X166" s="50" t="s">
        <v>118</v>
      </c>
      <c r="Y166" s="50">
        <v>0</v>
      </c>
      <c r="Z166" s="64" t="s">
        <v>118</v>
      </c>
      <c r="AA166" s="64" t="s">
        <v>118</v>
      </c>
      <c r="AB166" s="52" t="s">
        <v>118</v>
      </c>
      <c r="AC166" s="64" t="s">
        <v>118</v>
      </c>
    </row>
    <row r="167" spans="2:29" s="53" customFormat="1" ht="14" x14ac:dyDescent="0.3">
      <c r="B167" s="54" t="s">
        <v>458</v>
      </c>
      <c r="C167" s="39">
        <v>41815</v>
      </c>
      <c r="D167" s="38" t="s">
        <v>6</v>
      </c>
      <c r="E167" s="38" t="s">
        <v>459</v>
      </c>
      <c r="F167" s="38" t="s">
        <v>476</v>
      </c>
      <c r="G167" s="38" t="s">
        <v>28</v>
      </c>
      <c r="H167" s="38" t="s">
        <v>477</v>
      </c>
      <c r="I167" s="38" t="s">
        <v>478</v>
      </c>
      <c r="J167" s="41">
        <v>146.19999999999999</v>
      </c>
      <c r="K167" s="55">
        <v>12.523347032399885</v>
      </c>
      <c r="L167" s="43">
        <v>10.957928653349899</v>
      </c>
      <c r="M167" s="44">
        <v>23.481275685749782</v>
      </c>
      <c r="N167" s="63" t="s">
        <v>118</v>
      </c>
      <c r="O167" s="57">
        <v>8</v>
      </c>
      <c r="P167" s="46" t="s">
        <v>118</v>
      </c>
      <c r="Q167" s="46" t="s">
        <v>118</v>
      </c>
      <c r="R167" s="47">
        <v>52.76</v>
      </c>
      <c r="S167" s="47">
        <v>56.49</v>
      </c>
      <c r="T167" s="48">
        <v>37.53</v>
      </c>
      <c r="U167" s="48">
        <v>108.48</v>
      </c>
      <c r="V167" s="49">
        <v>6858.41</v>
      </c>
      <c r="W167" s="49">
        <v>14179.35</v>
      </c>
      <c r="X167" s="50">
        <v>9420.26</v>
      </c>
      <c r="Y167" s="50">
        <v>27119.53</v>
      </c>
      <c r="Z167" s="64">
        <v>253822</v>
      </c>
      <c r="AA167" s="64">
        <v>247060</v>
      </c>
      <c r="AB167" s="52">
        <v>250269.89</v>
      </c>
      <c r="AC167" s="64">
        <v>308300.84999999998</v>
      </c>
    </row>
    <row r="168" spans="2:29" s="53" customFormat="1" ht="14" x14ac:dyDescent="0.3">
      <c r="B168" s="54" t="s">
        <v>458</v>
      </c>
      <c r="C168" s="39">
        <v>41827</v>
      </c>
      <c r="D168" s="38" t="s">
        <v>6</v>
      </c>
      <c r="E168" s="38" t="s">
        <v>459</v>
      </c>
      <c r="F168" s="38" t="s">
        <v>479</v>
      </c>
      <c r="G168" s="38" t="s">
        <v>28</v>
      </c>
      <c r="H168" s="38" t="s">
        <v>480</v>
      </c>
      <c r="I168" s="38" t="s">
        <v>481</v>
      </c>
      <c r="J168" s="41">
        <v>15.2</v>
      </c>
      <c r="K168" s="55">
        <v>1.1384447577176717</v>
      </c>
      <c r="L168" s="43">
        <v>0</v>
      </c>
      <c r="M168" s="44">
        <v>1.1384447577176717</v>
      </c>
      <c r="N168" s="57">
        <v>12</v>
      </c>
      <c r="O168" s="57">
        <v>13</v>
      </c>
      <c r="P168" s="46" t="s">
        <v>118</v>
      </c>
      <c r="Q168" s="46" t="s">
        <v>118</v>
      </c>
      <c r="R168" s="47">
        <v>0.56999999999999995</v>
      </c>
      <c r="S168" s="47">
        <v>0.37</v>
      </c>
      <c r="T168" s="48">
        <v>0.24</v>
      </c>
      <c r="U168" s="48">
        <v>0.09</v>
      </c>
      <c r="V168" s="49">
        <v>69.8</v>
      </c>
      <c r="W168" s="49">
        <v>91.71</v>
      </c>
      <c r="X168" s="50">
        <v>59.94</v>
      </c>
      <c r="Y168" s="50">
        <v>23.35</v>
      </c>
      <c r="Z168" s="64" t="s">
        <v>118</v>
      </c>
      <c r="AA168" s="64" t="s">
        <v>118</v>
      </c>
      <c r="AB168" s="52">
        <v>407.32</v>
      </c>
      <c r="AC168" s="64">
        <v>263.73</v>
      </c>
    </row>
    <row r="169" spans="2:29" s="53" customFormat="1" ht="14" x14ac:dyDescent="0.3">
      <c r="B169" s="54" t="s">
        <v>458</v>
      </c>
      <c r="C169" s="39">
        <v>41828</v>
      </c>
      <c r="D169" s="38" t="s">
        <v>6</v>
      </c>
      <c r="E169" s="38" t="s">
        <v>459</v>
      </c>
      <c r="F169" s="38" t="s">
        <v>482</v>
      </c>
      <c r="G169" s="38" t="s">
        <v>28</v>
      </c>
      <c r="H169" s="38" t="s">
        <v>483</v>
      </c>
      <c r="I169" s="38" t="s">
        <v>484</v>
      </c>
      <c r="J169" s="41">
        <v>30.8</v>
      </c>
      <c r="K169" s="55">
        <v>14.145082672273727</v>
      </c>
      <c r="L169" s="43">
        <v>29.762018541527286</v>
      </c>
      <c r="M169" s="44">
        <v>43.907101213801013</v>
      </c>
      <c r="N169" s="63" t="s">
        <v>118</v>
      </c>
      <c r="O169" s="63" t="s">
        <v>118</v>
      </c>
      <c r="P169" s="46" t="s">
        <v>118</v>
      </c>
      <c r="Q169" s="46" t="s">
        <v>118</v>
      </c>
      <c r="R169" s="47">
        <v>92.84</v>
      </c>
      <c r="S169" s="47">
        <v>109.19</v>
      </c>
      <c r="T169" s="48">
        <v>104.35</v>
      </c>
      <c r="U169" s="48">
        <v>81.209999999999994</v>
      </c>
      <c r="V169" s="49">
        <v>11233.9</v>
      </c>
      <c r="W169" s="49">
        <v>27407.58</v>
      </c>
      <c r="X169" s="50">
        <v>26192.78</v>
      </c>
      <c r="Y169" s="50">
        <v>20301.97</v>
      </c>
      <c r="Z169" s="64">
        <v>180076</v>
      </c>
      <c r="AA169" s="64">
        <v>291700</v>
      </c>
      <c r="AB169" s="52">
        <v>174084.99</v>
      </c>
      <c r="AC169" s="64">
        <v>349143.05</v>
      </c>
    </row>
    <row r="170" spans="2:29" s="53" customFormat="1" ht="14" x14ac:dyDescent="0.3">
      <c r="B170" s="54" t="s">
        <v>458</v>
      </c>
      <c r="C170" s="39">
        <v>41831</v>
      </c>
      <c r="D170" s="38" t="s">
        <v>6</v>
      </c>
      <c r="E170" s="38" t="s">
        <v>459</v>
      </c>
      <c r="F170" s="38" t="s">
        <v>485</v>
      </c>
      <c r="G170" s="38" t="s">
        <v>28</v>
      </c>
      <c r="H170" s="38" t="s">
        <v>486</v>
      </c>
      <c r="I170" s="38" t="s">
        <v>487</v>
      </c>
      <c r="J170" s="41">
        <v>100.9</v>
      </c>
      <c r="K170" s="55">
        <v>37.181018828251936</v>
      </c>
      <c r="L170" s="43">
        <v>4.5398069387365005</v>
      </c>
      <c r="M170" s="44">
        <v>41.720825766988433</v>
      </c>
      <c r="N170" s="57">
        <v>15</v>
      </c>
      <c r="O170" s="57">
        <v>15</v>
      </c>
      <c r="P170" s="46" t="s">
        <v>118</v>
      </c>
      <c r="Q170" s="46" t="s">
        <v>118</v>
      </c>
      <c r="R170" s="47">
        <v>40.9</v>
      </c>
      <c r="S170" s="47">
        <v>89.01</v>
      </c>
      <c r="T170" s="48">
        <v>59.64</v>
      </c>
      <c r="U170" s="48">
        <v>46.73</v>
      </c>
      <c r="V170" s="49">
        <v>4825.66</v>
      </c>
      <c r="W170" s="49">
        <v>22341.69</v>
      </c>
      <c r="X170" s="50">
        <v>14970.85</v>
      </c>
      <c r="Y170" s="50">
        <v>11682.15</v>
      </c>
      <c r="Z170" s="64">
        <v>21018.6</v>
      </c>
      <c r="AA170" s="64">
        <v>56442.2</v>
      </c>
      <c r="AB170" s="52">
        <v>75740.960000000006</v>
      </c>
      <c r="AC170" s="64">
        <v>88878.9</v>
      </c>
    </row>
    <row r="171" spans="2:29" s="53" customFormat="1" ht="14" x14ac:dyDescent="0.3">
      <c r="B171" s="54" t="s">
        <v>458</v>
      </c>
      <c r="C171" s="39">
        <v>41837</v>
      </c>
      <c r="D171" s="38" t="s">
        <v>6</v>
      </c>
      <c r="E171" s="38" t="s">
        <v>459</v>
      </c>
      <c r="F171" s="38" t="s">
        <v>488</v>
      </c>
      <c r="G171" s="38" t="s">
        <v>28</v>
      </c>
      <c r="H171" s="38" t="s">
        <v>489</v>
      </c>
      <c r="I171" s="38" t="s">
        <v>490</v>
      </c>
      <c r="J171" s="41">
        <v>127.9</v>
      </c>
      <c r="K171" s="43">
        <v>0</v>
      </c>
      <c r="L171" s="43">
        <v>70.051013093758954</v>
      </c>
      <c r="M171" s="44">
        <v>70.051013093758954</v>
      </c>
      <c r="N171" s="57">
        <v>542</v>
      </c>
      <c r="O171" s="57">
        <v>566</v>
      </c>
      <c r="P171" s="46" t="s">
        <v>118</v>
      </c>
      <c r="Q171" s="46" t="s">
        <v>118</v>
      </c>
      <c r="R171" s="47">
        <v>145.1</v>
      </c>
      <c r="S171" s="47">
        <v>111.95</v>
      </c>
      <c r="T171" s="48">
        <v>167.03</v>
      </c>
      <c r="U171" s="48">
        <v>164.36</v>
      </c>
      <c r="V171" s="49">
        <v>16541.47</v>
      </c>
      <c r="W171" s="49">
        <v>28098.9</v>
      </c>
      <c r="X171" s="50">
        <v>41925.14</v>
      </c>
      <c r="Y171" s="50">
        <v>41090.5</v>
      </c>
      <c r="Z171" s="64">
        <v>286884</v>
      </c>
      <c r="AA171" s="64">
        <v>339674</v>
      </c>
      <c r="AB171" s="52">
        <v>287485.53000000003</v>
      </c>
      <c r="AC171" s="64">
        <v>180335.42</v>
      </c>
    </row>
    <row r="172" spans="2:29" s="53" customFormat="1" ht="14" x14ac:dyDescent="0.3">
      <c r="B172" s="54" t="s">
        <v>458</v>
      </c>
      <c r="C172" s="39">
        <v>41918</v>
      </c>
      <c r="D172" s="38" t="s">
        <v>6</v>
      </c>
      <c r="E172" s="38" t="s">
        <v>459</v>
      </c>
      <c r="F172" s="38" t="s">
        <v>491</v>
      </c>
      <c r="G172" s="38" t="s">
        <v>28</v>
      </c>
      <c r="H172" s="38" t="s">
        <v>492</v>
      </c>
      <c r="I172" s="38" t="s">
        <v>493</v>
      </c>
      <c r="J172" s="41">
        <v>36.6</v>
      </c>
      <c r="K172" s="43">
        <v>0</v>
      </c>
      <c r="L172" s="43">
        <v>13.69061813055529</v>
      </c>
      <c r="M172" s="44">
        <v>13.69061813055529</v>
      </c>
      <c r="N172" s="57">
        <v>221</v>
      </c>
      <c r="O172" s="57">
        <v>259</v>
      </c>
      <c r="P172" s="46" t="s">
        <v>118</v>
      </c>
      <c r="Q172" s="46" t="s">
        <v>118</v>
      </c>
      <c r="R172" s="47">
        <v>53.34</v>
      </c>
      <c r="S172" s="47">
        <v>31.77</v>
      </c>
      <c r="T172" s="48">
        <v>28.44</v>
      </c>
      <c r="U172" s="48">
        <v>51.56</v>
      </c>
      <c r="V172" s="49">
        <v>3093.74</v>
      </c>
      <c r="W172" s="49">
        <v>7973.71</v>
      </c>
      <c r="X172" s="50">
        <v>7139.11</v>
      </c>
      <c r="Y172" s="50">
        <v>12890.24</v>
      </c>
      <c r="Z172" s="64">
        <v>59957.7</v>
      </c>
      <c r="AA172" s="64">
        <v>66120.399999999994</v>
      </c>
      <c r="AB172" s="52">
        <v>66593.350000000006</v>
      </c>
      <c r="AC172" s="64">
        <v>67962.55</v>
      </c>
    </row>
    <row r="173" spans="2:29" s="53" customFormat="1" ht="14" x14ac:dyDescent="0.3">
      <c r="B173" s="54" t="s">
        <v>458</v>
      </c>
      <c r="C173" s="39">
        <v>41940</v>
      </c>
      <c r="D173" s="38" t="s">
        <v>6</v>
      </c>
      <c r="E173" s="38" t="s">
        <v>459</v>
      </c>
      <c r="F173" s="38" t="s">
        <v>494</v>
      </c>
      <c r="G173" s="38" t="s">
        <v>28</v>
      </c>
      <c r="H173" s="38" t="s">
        <v>495</v>
      </c>
      <c r="I173" s="38" t="s">
        <v>496</v>
      </c>
      <c r="J173" s="41">
        <v>18.2</v>
      </c>
      <c r="K173" s="55">
        <v>3.5601643887986238</v>
      </c>
      <c r="L173" s="43">
        <v>0</v>
      </c>
      <c r="M173" s="44">
        <v>3.5601643887986238</v>
      </c>
      <c r="N173" s="57">
        <v>503</v>
      </c>
      <c r="O173" s="57">
        <v>510</v>
      </c>
      <c r="P173" s="46" t="s">
        <v>118</v>
      </c>
      <c r="Q173" s="46" t="s">
        <v>118</v>
      </c>
      <c r="R173" s="47">
        <v>19.989999999999998</v>
      </c>
      <c r="S173" s="47">
        <v>12.85</v>
      </c>
      <c r="T173" s="48">
        <v>17.100000000000001</v>
      </c>
      <c r="U173" s="48">
        <v>7.43</v>
      </c>
      <c r="V173" s="49">
        <v>839.76</v>
      </c>
      <c r="W173" s="49">
        <v>3226.01</v>
      </c>
      <c r="X173" s="50">
        <v>4293.1000000000004</v>
      </c>
      <c r="Y173" s="50">
        <v>1856.33</v>
      </c>
      <c r="Z173" s="64">
        <v>36794.400000000001</v>
      </c>
      <c r="AA173" s="64">
        <v>42274.2</v>
      </c>
      <c r="AB173" s="52">
        <v>46038.65</v>
      </c>
      <c r="AC173" s="64">
        <v>96370.26</v>
      </c>
    </row>
    <row r="174" spans="2:29" s="53" customFormat="1" ht="14" x14ac:dyDescent="0.3">
      <c r="B174" s="54" t="s">
        <v>458</v>
      </c>
      <c r="C174" s="39">
        <v>41949</v>
      </c>
      <c r="D174" s="38" t="s">
        <v>38</v>
      </c>
      <c r="E174" s="38" t="s">
        <v>459</v>
      </c>
      <c r="F174" s="38" t="s">
        <v>530</v>
      </c>
      <c r="G174" s="38" t="s">
        <v>28</v>
      </c>
      <c r="H174" s="38" t="s">
        <v>144</v>
      </c>
      <c r="I174" s="38" t="s">
        <v>145</v>
      </c>
      <c r="J174" s="41">
        <v>88.2</v>
      </c>
      <c r="K174" s="55">
        <v>0.5595742138965879</v>
      </c>
      <c r="L174" s="43">
        <v>0</v>
      </c>
      <c r="M174" s="44">
        <v>0.5595742138965879</v>
      </c>
      <c r="N174" s="63" t="s">
        <v>118</v>
      </c>
      <c r="O174" s="63" t="s">
        <v>118</v>
      </c>
      <c r="P174" s="46" t="s">
        <v>118</v>
      </c>
      <c r="Q174" s="46" t="s">
        <v>118</v>
      </c>
      <c r="R174" s="47">
        <v>2.4700000000000002</v>
      </c>
      <c r="S174" s="47">
        <v>0.27</v>
      </c>
      <c r="T174" s="48">
        <v>0.01</v>
      </c>
      <c r="U174" s="48">
        <v>0</v>
      </c>
      <c r="V174" s="49">
        <v>86.28</v>
      </c>
      <c r="W174" s="49">
        <v>67.5</v>
      </c>
      <c r="X174" s="50">
        <v>1.84</v>
      </c>
      <c r="Y174" s="50">
        <v>0</v>
      </c>
      <c r="Z174" s="64" t="s">
        <v>118</v>
      </c>
      <c r="AA174" s="64" t="s">
        <v>118</v>
      </c>
      <c r="AB174" s="52" t="s">
        <v>118</v>
      </c>
      <c r="AC174" s="64" t="s">
        <v>118</v>
      </c>
    </row>
    <row r="175" spans="2:29" s="53" customFormat="1" ht="14" x14ac:dyDescent="0.3">
      <c r="B175" s="54" t="s">
        <v>458</v>
      </c>
      <c r="C175" s="39">
        <v>41961</v>
      </c>
      <c r="D175" s="38" t="s">
        <v>6</v>
      </c>
      <c r="E175" s="38" t="s">
        <v>459</v>
      </c>
      <c r="F175" s="38" t="s">
        <v>497</v>
      </c>
      <c r="G175" s="38" t="s">
        <v>28</v>
      </c>
      <c r="H175" s="38" t="s">
        <v>498</v>
      </c>
      <c r="I175" s="38" t="s">
        <v>499</v>
      </c>
      <c r="J175" s="41">
        <v>53.5</v>
      </c>
      <c r="K175" s="43">
        <v>0</v>
      </c>
      <c r="L175" s="43">
        <v>10.59468782853866</v>
      </c>
      <c r="M175" s="44">
        <v>10.59468782853866</v>
      </c>
      <c r="N175" s="63" t="s">
        <v>118</v>
      </c>
      <c r="O175" s="63" t="s">
        <v>118</v>
      </c>
      <c r="P175" s="46" t="s">
        <v>118</v>
      </c>
      <c r="Q175" s="46" t="s">
        <v>118</v>
      </c>
      <c r="R175" s="47">
        <v>16.04</v>
      </c>
      <c r="S175" s="47">
        <v>34.71</v>
      </c>
      <c r="T175" s="48">
        <v>26.31</v>
      </c>
      <c r="U175" s="48">
        <v>55.2</v>
      </c>
      <c r="V175" s="49">
        <v>449.22</v>
      </c>
      <c r="W175" s="49">
        <v>8712.18</v>
      </c>
      <c r="X175" s="50">
        <v>6605.05</v>
      </c>
      <c r="Y175" s="50">
        <v>13798.91</v>
      </c>
      <c r="Z175" s="64">
        <v>33394</v>
      </c>
      <c r="AA175" s="64">
        <v>17759.599999999999</v>
      </c>
      <c r="AB175" s="52">
        <v>18621.61</v>
      </c>
      <c r="AC175" s="64">
        <v>6516.58</v>
      </c>
    </row>
    <row r="176" spans="2:29" s="53" customFormat="1" ht="14" x14ac:dyDescent="0.3">
      <c r="B176" s="54" t="s">
        <v>458</v>
      </c>
      <c r="C176" s="39">
        <v>41968</v>
      </c>
      <c r="D176" s="38" t="s">
        <v>6</v>
      </c>
      <c r="E176" s="38" t="s">
        <v>459</v>
      </c>
      <c r="F176" s="38" t="s">
        <v>500</v>
      </c>
      <c r="G176" s="38" t="s">
        <v>28</v>
      </c>
      <c r="H176" s="38" t="s">
        <v>501</v>
      </c>
      <c r="I176" s="38" t="s">
        <v>502</v>
      </c>
      <c r="J176" s="41">
        <v>33.1</v>
      </c>
      <c r="K176" s="55">
        <v>1.5053044060021026</v>
      </c>
      <c r="L176" s="43">
        <v>11.150004778744146</v>
      </c>
      <c r="M176" s="44">
        <v>12.655309184746249</v>
      </c>
      <c r="N176" s="57">
        <v>65</v>
      </c>
      <c r="O176" s="57">
        <v>72</v>
      </c>
      <c r="P176" s="46" t="s">
        <v>118</v>
      </c>
      <c r="Q176" s="46" t="s">
        <v>118</v>
      </c>
      <c r="R176" s="47">
        <v>96.37</v>
      </c>
      <c r="S176" s="47">
        <v>37.119999999999997</v>
      </c>
      <c r="T176" s="48">
        <v>21.7</v>
      </c>
      <c r="U176" s="48">
        <v>48.11</v>
      </c>
      <c r="V176" s="49">
        <v>2216.59</v>
      </c>
      <c r="W176" s="49">
        <v>9316.19</v>
      </c>
      <c r="X176" s="50">
        <v>5446.77</v>
      </c>
      <c r="Y176" s="50">
        <v>12027.53</v>
      </c>
      <c r="Z176" s="52">
        <v>4755.28</v>
      </c>
      <c r="AA176" s="52">
        <v>6029.81</v>
      </c>
      <c r="AB176" s="52">
        <v>5778.48</v>
      </c>
      <c r="AC176" s="52">
        <v>55216.62</v>
      </c>
    </row>
    <row r="177" spans="1:29" s="53" customFormat="1" ht="14" x14ac:dyDescent="0.3">
      <c r="B177" s="54" t="s">
        <v>458</v>
      </c>
      <c r="C177" s="39">
        <v>41992</v>
      </c>
      <c r="D177" s="38" t="s">
        <v>6</v>
      </c>
      <c r="E177" s="38" t="s">
        <v>459</v>
      </c>
      <c r="F177" s="38" t="s">
        <v>503</v>
      </c>
      <c r="G177" s="38" t="s">
        <v>28</v>
      </c>
      <c r="H177" s="38" t="s">
        <v>504</v>
      </c>
      <c r="I177" s="38" t="s">
        <v>505</v>
      </c>
      <c r="J177" s="41">
        <v>38.700000000000003</v>
      </c>
      <c r="K177" s="55">
        <v>6.5264448532925545</v>
      </c>
      <c r="L177" s="43">
        <v>0</v>
      </c>
      <c r="M177" s="44">
        <v>6.5264448532925545</v>
      </c>
      <c r="N177" s="57">
        <v>225</v>
      </c>
      <c r="O177" s="57">
        <v>298</v>
      </c>
      <c r="P177" s="46" t="s">
        <v>118</v>
      </c>
      <c r="Q177" s="46" t="s">
        <v>118</v>
      </c>
      <c r="R177" s="47">
        <v>410.61</v>
      </c>
      <c r="S177" s="47">
        <v>41.72</v>
      </c>
      <c r="T177" s="48">
        <v>37.06</v>
      </c>
      <c r="U177" s="48">
        <v>142.4</v>
      </c>
      <c r="V177" s="49">
        <v>2053.0500000000002</v>
      </c>
      <c r="W177" s="49">
        <v>10470.68</v>
      </c>
      <c r="X177" s="50">
        <v>9302.23</v>
      </c>
      <c r="Y177" s="50">
        <v>35599.89</v>
      </c>
      <c r="Z177" s="52">
        <v>6670.07</v>
      </c>
      <c r="AA177" s="52">
        <v>9664.52</v>
      </c>
      <c r="AB177" s="52">
        <v>10880.2</v>
      </c>
      <c r="AC177" s="52">
        <v>16192.17</v>
      </c>
    </row>
    <row r="178" spans="1:29" s="53" customFormat="1" x14ac:dyDescent="0.35">
      <c r="B178" s="118"/>
      <c r="C178" s="119"/>
      <c r="D178" s="120"/>
      <c r="E178" s="120"/>
      <c r="F178" s="120"/>
      <c r="G178" s="120"/>
      <c r="H178" s="120"/>
      <c r="I178" s="120"/>
      <c r="J178" s="121"/>
      <c r="K178" s="122"/>
      <c r="L178" s="123"/>
      <c r="M178" s="121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</row>
    <row r="179" spans="1:29" x14ac:dyDescent="0.35">
      <c r="B179" s="124" t="s">
        <v>561</v>
      </c>
    </row>
    <row r="180" spans="1:29" x14ac:dyDescent="0.35">
      <c r="B180" s="124" t="s">
        <v>532</v>
      </c>
      <c r="C180" s="124"/>
      <c r="N180" s="125"/>
      <c r="O180" s="125"/>
      <c r="P180" s="125"/>
      <c r="Q180" s="125"/>
      <c r="R180" s="125"/>
      <c r="S180" s="125"/>
      <c r="T180" s="125"/>
      <c r="U180" s="125"/>
      <c r="V180" s="126"/>
      <c r="W180" s="126"/>
      <c r="X180" s="126"/>
      <c r="Y180" s="126"/>
    </row>
    <row r="181" spans="1:29" x14ac:dyDescent="0.35">
      <c r="B181" s="151" t="s">
        <v>554</v>
      </c>
      <c r="C181" s="151"/>
      <c r="D181" s="151"/>
      <c r="E181" s="151"/>
      <c r="F181" s="151"/>
      <c r="G181" s="151"/>
    </row>
    <row r="182" spans="1:29" x14ac:dyDescent="0.35">
      <c r="B182" s="151" t="s">
        <v>559</v>
      </c>
      <c r="C182" s="151"/>
      <c r="D182" s="151"/>
      <c r="E182" s="151"/>
      <c r="F182" s="151"/>
      <c r="G182" s="151"/>
    </row>
    <row r="183" spans="1:29" x14ac:dyDescent="0.35">
      <c r="B183" s="136" t="s">
        <v>569</v>
      </c>
    </row>
    <row r="184" spans="1:29" x14ac:dyDescent="0.35">
      <c r="A184" s="128"/>
      <c r="B184" s="127"/>
    </row>
    <row r="185" spans="1:29" x14ac:dyDescent="0.35">
      <c r="B185" s="150"/>
      <c r="C185" s="150"/>
    </row>
  </sheetData>
  <mergeCells count="24">
    <mergeCell ref="B185:C185"/>
    <mergeCell ref="B182:G182"/>
    <mergeCell ref="K8:M8"/>
    <mergeCell ref="B181:G181"/>
    <mergeCell ref="N8:P8"/>
    <mergeCell ref="N9:N10"/>
    <mergeCell ref="O9:O10"/>
    <mergeCell ref="P9:P10"/>
    <mergeCell ref="Q9:Q10"/>
    <mergeCell ref="U9:U10"/>
    <mergeCell ref="Y9:Y10"/>
    <mergeCell ref="AC9:AC10"/>
    <mergeCell ref="R8:U8"/>
    <mergeCell ref="V8:Y8"/>
    <mergeCell ref="Z8:AC8"/>
    <mergeCell ref="Z9:Z10"/>
    <mergeCell ref="R9:R10"/>
    <mergeCell ref="S9:S10"/>
    <mergeCell ref="T9:T10"/>
    <mergeCell ref="V9:V10"/>
    <mergeCell ref="W9:W10"/>
    <mergeCell ref="X9:X10"/>
    <mergeCell ref="AA9:AA10"/>
    <mergeCell ref="AB9:AB10"/>
  </mergeCells>
  <pageMargins left="0.7" right="0.7" top="0.75" bottom="0.75" header="0.3" footer="0.3"/>
  <pageSetup paperSize="8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17"/>
  <sheetViews>
    <sheetView showGridLines="0" zoomScale="60" zoomScaleNormal="60" workbookViewId="0"/>
  </sheetViews>
  <sheetFormatPr defaultColWidth="9.1796875" defaultRowHeight="14.5" x14ac:dyDescent="0.35"/>
  <cols>
    <col min="1" max="1" width="1.81640625" style="2" customWidth="1"/>
    <col min="2" max="2" width="9.453125" style="2" bestFit="1" customWidth="1"/>
    <col min="3" max="3" width="7" style="2" bestFit="1" customWidth="1"/>
    <col min="4" max="4" width="8.453125" style="2" bestFit="1" customWidth="1"/>
    <col min="5" max="5" width="10.453125" style="2" bestFit="1" customWidth="1"/>
    <col min="6" max="6" width="16.81640625" style="2" bestFit="1" customWidth="1"/>
    <col min="7" max="7" width="19" style="2" bestFit="1" customWidth="1"/>
    <col min="8" max="8" width="12.26953125" style="2" bestFit="1" customWidth="1"/>
    <col min="9" max="9" width="12" style="2" bestFit="1" customWidth="1"/>
    <col min="10" max="10" width="22.453125" style="2" bestFit="1" customWidth="1"/>
    <col min="11" max="11" width="11.54296875" style="2" bestFit="1" customWidth="1"/>
    <col min="12" max="12" width="12.81640625" style="2" bestFit="1" customWidth="1"/>
    <col min="13" max="13" width="19.7265625" style="2" bestFit="1" customWidth="1"/>
    <col min="14" max="29" width="11" style="2" customWidth="1"/>
    <col min="30" max="16384" width="9.1796875" style="2"/>
  </cols>
  <sheetData>
    <row r="1" spans="2:29" x14ac:dyDescent="0.35">
      <c r="B1" s="1"/>
    </row>
    <row r="6" spans="2:29" ht="23.5" x14ac:dyDescent="0.55000000000000004">
      <c r="B6" s="3" t="s">
        <v>0</v>
      </c>
    </row>
    <row r="7" spans="2:29" ht="15" thickBot="1" x14ac:dyDescent="0.4"/>
    <row r="8" spans="2:29" s="19" customFormat="1" ht="15" thickBot="1" x14ac:dyDescent="0.4">
      <c r="B8" s="18"/>
      <c r="C8" s="18"/>
      <c r="D8" s="18"/>
      <c r="E8" s="18"/>
      <c r="F8" s="18"/>
      <c r="G8" s="18"/>
      <c r="H8" s="18"/>
      <c r="I8" s="18"/>
      <c r="J8" s="18"/>
      <c r="K8" s="154" t="s">
        <v>506</v>
      </c>
      <c r="L8" s="155"/>
      <c r="M8" s="155"/>
      <c r="N8" s="154" t="s">
        <v>555</v>
      </c>
      <c r="O8" s="155"/>
      <c r="P8" s="155"/>
      <c r="Q8" s="132"/>
      <c r="R8" s="164" t="s">
        <v>2</v>
      </c>
      <c r="S8" s="165"/>
      <c r="T8" s="165"/>
      <c r="U8" s="166"/>
      <c r="V8" s="164" t="s">
        <v>3</v>
      </c>
      <c r="W8" s="165"/>
      <c r="X8" s="165"/>
      <c r="Y8" s="167"/>
      <c r="Z8" s="168" t="s">
        <v>525</v>
      </c>
      <c r="AA8" s="169"/>
      <c r="AB8" s="169"/>
      <c r="AC8" s="169"/>
    </row>
    <row r="9" spans="2:29" s="19" customFormat="1" x14ac:dyDescent="0.35">
      <c r="B9" s="158" t="s">
        <v>507</v>
      </c>
      <c r="C9" s="20" t="s">
        <v>5</v>
      </c>
      <c r="D9" s="21" t="s">
        <v>6</v>
      </c>
      <c r="E9" s="21" t="s">
        <v>7</v>
      </c>
      <c r="F9" s="21" t="s">
        <v>8</v>
      </c>
      <c r="G9" s="21" t="s">
        <v>9</v>
      </c>
      <c r="H9" s="21"/>
      <c r="I9" s="21"/>
      <c r="J9" s="21" t="s">
        <v>10</v>
      </c>
      <c r="K9" s="22" t="s">
        <v>11</v>
      </c>
      <c r="L9" s="22" t="s">
        <v>12</v>
      </c>
      <c r="M9" s="22" t="s">
        <v>13</v>
      </c>
      <c r="N9" s="160">
        <v>2014</v>
      </c>
      <c r="O9" s="162">
        <v>2015</v>
      </c>
      <c r="P9" s="156">
        <v>2016</v>
      </c>
      <c r="Q9" s="156">
        <v>2017</v>
      </c>
      <c r="R9" s="160">
        <v>2014</v>
      </c>
      <c r="S9" s="162">
        <v>2015</v>
      </c>
      <c r="T9" s="156">
        <v>2016</v>
      </c>
      <c r="U9" s="156">
        <v>2017</v>
      </c>
      <c r="V9" s="160">
        <v>2014</v>
      </c>
      <c r="W9" s="162">
        <v>2015</v>
      </c>
      <c r="X9" s="156">
        <v>2016</v>
      </c>
      <c r="Y9" s="156">
        <v>2017</v>
      </c>
      <c r="Z9" s="160">
        <v>2014</v>
      </c>
      <c r="AA9" s="162">
        <v>2015</v>
      </c>
      <c r="AB9" s="156">
        <v>2016</v>
      </c>
      <c r="AC9" s="156">
        <v>2017</v>
      </c>
    </row>
    <row r="10" spans="2:29" s="19" customFormat="1" ht="15" thickBot="1" x14ac:dyDescent="0.4">
      <c r="B10" s="159"/>
      <c r="C10" s="23" t="s">
        <v>15</v>
      </c>
      <c r="D10" s="24" t="s">
        <v>16</v>
      </c>
      <c r="E10" s="24" t="s">
        <v>17</v>
      </c>
      <c r="F10" s="24" t="s">
        <v>18</v>
      </c>
      <c r="G10" s="24" t="s">
        <v>19</v>
      </c>
      <c r="H10" s="24" t="s">
        <v>20</v>
      </c>
      <c r="I10" s="24" t="s">
        <v>21</v>
      </c>
      <c r="J10" s="24" t="s">
        <v>508</v>
      </c>
      <c r="K10" s="24" t="s">
        <v>23</v>
      </c>
      <c r="L10" s="24" t="s">
        <v>23</v>
      </c>
      <c r="M10" s="24" t="s">
        <v>24</v>
      </c>
      <c r="N10" s="161"/>
      <c r="O10" s="163"/>
      <c r="P10" s="157"/>
      <c r="Q10" s="157"/>
      <c r="R10" s="161"/>
      <c r="S10" s="163"/>
      <c r="T10" s="157"/>
      <c r="U10" s="157"/>
      <c r="V10" s="161"/>
      <c r="W10" s="163"/>
      <c r="X10" s="157"/>
      <c r="Y10" s="157"/>
      <c r="Z10" s="161"/>
      <c r="AA10" s="163"/>
      <c r="AB10" s="157"/>
      <c r="AC10" s="157"/>
    </row>
    <row r="11" spans="2:29" x14ac:dyDescent="0.35">
      <c r="B11" s="7" t="s">
        <v>509</v>
      </c>
      <c r="C11" s="4">
        <v>41709</v>
      </c>
      <c r="D11" s="8" t="s">
        <v>6</v>
      </c>
      <c r="E11" s="8" t="s">
        <v>26</v>
      </c>
      <c r="F11" s="8" t="s">
        <v>510</v>
      </c>
      <c r="G11" s="8" t="s">
        <v>28</v>
      </c>
      <c r="H11" s="9" t="s">
        <v>511</v>
      </c>
      <c r="I11" s="9" t="s">
        <v>512</v>
      </c>
      <c r="J11" s="5">
        <v>146.3080247683165</v>
      </c>
      <c r="K11" s="6">
        <v>23.064455803515774</v>
      </c>
      <c r="L11" s="5">
        <v>23.064455803515774</v>
      </c>
      <c r="M11" s="5">
        <v>46.128911607031547</v>
      </c>
      <c r="N11" s="26">
        <v>227</v>
      </c>
      <c r="O11" s="26">
        <v>262</v>
      </c>
      <c r="P11" s="27">
        <v>323</v>
      </c>
      <c r="Q11" s="133">
        <v>331</v>
      </c>
      <c r="R11" s="14">
        <v>167.15883480422099</v>
      </c>
      <c r="S11" s="14">
        <v>58.632950120526608</v>
      </c>
      <c r="T11" s="15">
        <v>84.628073891046</v>
      </c>
      <c r="U11" s="131">
        <v>383.74677424623519</v>
      </c>
      <c r="V11" s="16">
        <v>32763.142574299131</v>
      </c>
      <c r="W11" s="16">
        <v>14365.09827554237</v>
      </c>
      <c r="X11" s="17">
        <v>20733.878809271679</v>
      </c>
      <c r="Y11" s="17">
        <v>94017.959690327625</v>
      </c>
      <c r="Z11" s="13">
        <v>25255.808075489185</v>
      </c>
      <c r="AA11" s="13">
        <v>28475.106619692193</v>
      </c>
      <c r="AB11" s="13">
        <v>30845.981880221199</v>
      </c>
      <c r="AC11" s="13">
        <v>50779.734099892201</v>
      </c>
    </row>
    <row r="12" spans="2:29" x14ac:dyDescent="0.35">
      <c r="B12" s="7" t="s">
        <v>509</v>
      </c>
      <c r="C12" s="4">
        <v>41711</v>
      </c>
      <c r="D12" s="8" t="s">
        <v>38</v>
      </c>
      <c r="E12" s="8" t="s">
        <v>26</v>
      </c>
      <c r="F12" s="8" t="s">
        <v>513</v>
      </c>
      <c r="G12" s="8" t="s">
        <v>28</v>
      </c>
      <c r="H12" s="9" t="s">
        <v>514</v>
      </c>
      <c r="I12" s="9" t="s">
        <v>515</v>
      </c>
      <c r="J12" s="5">
        <v>116.16178538926118</v>
      </c>
      <c r="K12" s="12">
        <v>14.436998428063207</v>
      </c>
      <c r="L12" s="10">
        <v>0</v>
      </c>
      <c r="M12" s="5">
        <v>14.436998428063207</v>
      </c>
      <c r="N12" s="26">
        <v>1544</v>
      </c>
      <c r="O12" s="26">
        <v>1591</v>
      </c>
      <c r="P12" s="27">
        <v>1709</v>
      </c>
      <c r="Q12" s="133">
        <v>1994</v>
      </c>
      <c r="R12" s="14">
        <v>20.746677338500746</v>
      </c>
      <c r="S12" s="14">
        <v>11.719590209530875</v>
      </c>
      <c r="T12" s="15">
        <v>25.960701258971639</v>
      </c>
      <c r="U12" s="131">
        <v>94.291967464802539</v>
      </c>
      <c r="V12" s="16">
        <v>4024.8568780672745</v>
      </c>
      <c r="W12" s="16">
        <v>2871.2768867049876</v>
      </c>
      <c r="X12" s="17">
        <v>6360.3976938463338</v>
      </c>
      <c r="Y12" s="17">
        <v>23101.532028876623</v>
      </c>
      <c r="Z12" s="13">
        <v>54799.729342629056</v>
      </c>
      <c r="AA12" s="13">
        <v>68094.752456888556</v>
      </c>
      <c r="AB12" s="13">
        <v>100936.81609601129</v>
      </c>
      <c r="AC12" s="13">
        <v>138168.42517884559</v>
      </c>
    </row>
    <row r="13" spans="2:29" x14ac:dyDescent="0.35">
      <c r="B13" s="7" t="s">
        <v>509</v>
      </c>
      <c r="C13" s="4">
        <v>41791</v>
      </c>
      <c r="D13" s="8" t="s">
        <v>6</v>
      </c>
      <c r="E13" s="8" t="s">
        <v>26</v>
      </c>
      <c r="F13" s="8" t="s">
        <v>516</v>
      </c>
      <c r="G13" s="8" t="s">
        <v>28</v>
      </c>
      <c r="H13" s="9" t="s">
        <v>517</v>
      </c>
      <c r="I13" s="9" t="s">
        <v>518</v>
      </c>
      <c r="J13" s="5">
        <v>239.79019943742995</v>
      </c>
      <c r="K13" s="12">
        <v>57.124124949770533</v>
      </c>
      <c r="L13" s="10">
        <v>0</v>
      </c>
      <c r="M13" s="5">
        <v>57.124124949770533</v>
      </c>
      <c r="N13" s="26">
        <v>869</v>
      </c>
      <c r="O13" s="26">
        <v>716</v>
      </c>
      <c r="P13" s="27">
        <v>688</v>
      </c>
      <c r="Q13" s="133">
        <v>698</v>
      </c>
      <c r="R13" s="14">
        <v>301.91608568359413</v>
      </c>
      <c r="S13" s="14">
        <v>128.15408863341369</v>
      </c>
      <c r="T13" s="15">
        <v>78.759383456877273</v>
      </c>
      <c r="U13" s="131">
        <v>255.33237513474666</v>
      </c>
      <c r="V13" s="16">
        <v>43777.820207679506</v>
      </c>
      <c r="W13" s="16">
        <v>31397.745688855925</v>
      </c>
      <c r="X13" s="17">
        <v>19296.021884927639</v>
      </c>
      <c r="Y13" s="17">
        <v>62556.431908012928</v>
      </c>
      <c r="Z13" s="13">
        <v>632738.37858331401</v>
      </c>
      <c r="AA13" s="13">
        <v>748410.4394585574</v>
      </c>
      <c r="AB13" s="13">
        <v>802743.61689610535</v>
      </c>
      <c r="AC13" s="13">
        <v>1222006.9904942345</v>
      </c>
    </row>
    <row r="14" spans="2:29" x14ac:dyDescent="0.35">
      <c r="B14" s="7" t="s">
        <v>509</v>
      </c>
      <c r="C14" s="4">
        <v>41798</v>
      </c>
      <c r="D14" s="8" t="s">
        <v>6</v>
      </c>
      <c r="E14" s="8" t="s">
        <v>26</v>
      </c>
      <c r="F14" s="8" t="s">
        <v>519</v>
      </c>
      <c r="G14" s="8" t="s">
        <v>28</v>
      </c>
      <c r="H14" s="9" t="s">
        <v>520</v>
      </c>
      <c r="I14" s="9" t="s">
        <v>521</v>
      </c>
      <c r="J14" s="5">
        <v>162.76413478012566</v>
      </c>
      <c r="K14" s="10">
        <v>0</v>
      </c>
      <c r="L14" s="11">
        <v>75.004759185227499</v>
      </c>
      <c r="M14" s="5">
        <v>75.004759185227499</v>
      </c>
      <c r="N14" s="28">
        <v>828</v>
      </c>
      <c r="O14" s="26">
        <v>801</v>
      </c>
      <c r="P14" s="27">
        <v>837</v>
      </c>
      <c r="Q14" s="133">
        <v>840</v>
      </c>
      <c r="R14" s="14">
        <v>266.80645365124167</v>
      </c>
      <c r="S14" s="14">
        <v>329.80785277211197</v>
      </c>
      <c r="T14" s="15">
        <v>430.84880574185195</v>
      </c>
      <c r="U14" s="131">
        <v>1103.3446574984482</v>
      </c>
      <c r="V14" s="16">
        <v>37886.509257113968</v>
      </c>
      <c r="W14" s="16">
        <v>80802.928796588167</v>
      </c>
      <c r="X14" s="17">
        <v>105557.96517237321</v>
      </c>
      <c r="Y14" s="17">
        <v>270319.44108711981</v>
      </c>
      <c r="Z14" s="13">
        <v>175492.55428944543</v>
      </c>
      <c r="AA14" s="13">
        <v>202736.41757834228</v>
      </c>
      <c r="AB14" s="13">
        <v>217421.10836569007</v>
      </c>
      <c r="AC14" s="13">
        <v>325441.805768791</v>
      </c>
    </row>
    <row r="15" spans="2:29" x14ac:dyDescent="0.35">
      <c r="B15" s="7" t="s">
        <v>509</v>
      </c>
      <c r="C15" s="4">
        <v>41982</v>
      </c>
      <c r="D15" s="8" t="s">
        <v>6</v>
      </c>
      <c r="E15" s="8" t="s">
        <v>26</v>
      </c>
      <c r="F15" s="8" t="s">
        <v>522</v>
      </c>
      <c r="G15" s="8" t="s">
        <v>28</v>
      </c>
      <c r="H15" s="9" t="s">
        <v>523</v>
      </c>
      <c r="I15" s="9" t="s">
        <v>524</v>
      </c>
      <c r="J15" s="5">
        <v>431.09569643113673</v>
      </c>
      <c r="K15" s="12">
        <v>90.052742832515861</v>
      </c>
      <c r="L15" s="10">
        <v>0</v>
      </c>
      <c r="M15" s="5">
        <v>90.052742832515861</v>
      </c>
      <c r="N15" s="26">
        <v>1413</v>
      </c>
      <c r="O15" s="26">
        <v>1382</v>
      </c>
      <c r="P15" s="27">
        <v>1502</v>
      </c>
      <c r="Q15" s="133">
        <v>1507</v>
      </c>
      <c r="R15" s="14">
        <v>368.20418307812207</v>
      </c>
      <c r="S15" s="14">
        <v>276.04139625440388</v>
      </c>
      <c r="T15" s="15">
        <v>219.61289563478056</v>
      </c>
      <c r="U15" s="131">
        <v>911.04988076960763</v>
      </c>
      <c r="V15" s="16">
        <v>6259.4723760979005</v>
      </c>
      <c r="W15" s="16">
        <v>67630.155293899501</v>
      </c>
      <c r="X15" s="17">
        <v>53805.148841040122</v>
      </c>
      <c r="Y15" s="17">
        <v>223207.22078855388</v>
      </c>
      <c r="Z15" s="13">
        <v>486098.32129241526</v>
      </c>
      <c r="AA15" s="13">
        <v>575643.42666419432</v>
      </c>
      <c r="AB15" s="13">
        <v>738843.15801859042</v>
      </c>
      <c r="AC15" s="13">
        <v>1159513.6053310684</v>
      </c>
    </row>
    <row r="16" spans="2:29" x14ac:dyDescent="0.35">
      <c r="N16"/>
      <c r="O16"/>
      <c r="P16"/>
      <c r="R16"/>
      <c r="S16"/>
      <c r="T16"/>
      <c r="V16"/>
      <c r="W16"/>
      <c r="X16"/>
      <c r="Z16"/>
      <c r="AA16"/>
      <c r="AB16"/>
    </row>
    <row r="17" spans="2:2" x14ac:dyDescent="0.35">
      <c r="B17" s="25"/>
    </row>
  </sheetData>
  <mergeCells count="22">
    <mergeCell ref="AC9:AC10"/>
    <mergeCell ref="R8:U8"/>
    <mergeCell ref="V8:Y8"/>
    <mergeCell ref="Z8:AC8"/>
    <mergeCell ref="Z9:Z10"/>
    <mergeCell ref="AA9:AA10"/>
    <mergeCell ref="AB9:AB10"/>
    <mergeCell ref="K8:M8"/>
    <mergeCell ref="Q9:Q10"/>
    <mergeCell ref="U9:U10"/>
    <mergeCell ref="Y9:Y10"/>
    <mergeCell ref="B9:B10"/>
    <mergeCell ref="N8:P8"/>
    <mergeCell ref="R9:R10"/>
    <mergeCell ref="S9:S10"/>
    <mergeCell ref="T9:T10"/>
    <mergeCell ref="V9:V10"/>
    <mergeCell ref="W9:W10"/>
    <mergeCell ref="X9:X10"/>
    <mergeCell ref="N9:N10"/>
    <mergeCell ref="O9:O10"/>
    <mergeCell ref="P9:P10"/>
  </mergeCells>
  <pageMargins left="0.7" right="0.7" top="0.75" bottom="0.75" header="0.3" footer="0.3"/>
  <pageSetup paperSize="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2014</Year>
    <Document_x0020_type xmlns="d24619a9-60b3-4eda-9432-ac5f06646f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0" ma:contentTypeDescription="Create a new document." ma:contentTypeScope="" ma:versionID="5f41d8725c88fc1c2183b57ef7d649c3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f67dec939420c1ac84793e9e95d040c8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8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2FE77-1EB6-4741-854B-EE211B7A5D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a9d2f0-5494-45f9-9eb8-ec0cdb4a63ce"/>
    <ds:schemaRef ds:uri="d24619a9-60b3-4eda-9432-ac5f06646f8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B15C4A-4141-4D4E-938A-0A9919E9EF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A0EFBC-2B51-44BA-8225-B05A92C360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 2014</vt:lpstr>
      <vt:lpstr>Affiliated Member 2014</vt:lpstr>
    </vt:vector>
  </TitlesOfParts>
  <Manager/>
  <Company>The Nasdaq OMX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hemmi</dc:creator>
  <cp:keywords/>
  <dc:description/>
  <cp:lastModifiedBy>Michele Ardito</cp:lastModifiedBy>
  <cp:revision/>
  <dcterms:created xsi:type="dcterms:W3CDTF">2014-11-21T14:58:11Z</dcterms:created>
  <dcterms:modified xsi:type="dcterms:W3CDTF">2018-10-01T14:33:05Z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</Properties>
</file>